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hidePivotFieldList="1" defaultThemeVersion="153222"/>
  <mc:AlternateContent xmlns:mc="http://schemas.openxmlformats.org/markup-compatibility/2006">
    <mc:Choice Requires="x15">
      <x15ac:absPath xmlns:x15ac="http://schemas.microsoft.com/office/spreadsheetml/2010/11/ac" url="S:\Siscom\Venere\Allegati\2024\"/>
    </mc:Choice>
  </mc:AlternateContent>
  <bookViews>
    <workbookView xWindow="0" yWindow="0" windowWidth="28800" windowHeight="11730" firstSheet="60" activeTab="84"/>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 name="54" sheetId="60" r:id="rId57"/>
    <sheet name="55" sheetId="61" r:id="rId58"/>
    <sheet name="56" sheetId="62" r:id="rId59"/>
    <sheet name="57" sheetId="63" r:id="rId60"/>
    <sheet name="58" sheetId="64" r:id="rId61"/>
    <sheet name="59" sheetId="65" r:id="rId62"/>
    <sheet name="60" sheetId="66" r:id="rId63"/>
    <sheet name="61" sheetId="67" r:id="rId64"/>
    <sheet name="62" sheetId="68" r:id="rId65"/>
    <sheet name="63" sheetId="69" r:id="rId66"/>
    <sheet name="64" sheetId="70" r:id="rId67"/>
    <sheet name="65" sheetId="71" r:id="rId68"/>
    <sheet name="66" sheetId="72" r:id="rId69"/>
    <sheet name="67" sheetId="73" r:id="rId70"/>
    <sheet name="68" sheetId="74" r:id="rId71"/>
    <sheet name="69" sheetId="75" r:id="rId72"/>
    <sheet name="70" sheetId="76" r:id="rId73"/>
    <sheet name="71" sheetId="77" r:id="rId74"/>
    <sheet name="72" sheetId="78" r:id="rId75"/>
    <sheet name="73" sheetId="79" r:id="rId76"/>
    <sheet name="74" sheetId="80" r:id="rId77"/>
    <sheet name="75" sheetId="81" r:id="rId78"/>
    <sheet name="76" sheetId="82" r:id="rId79"/>
    <sheet name="77" sheetId="83" r:id="rId80"/>
    <sheet name="78" sheetId="84" r:id="rId81"/>
    <sheet name="79" sheetId="85" r:id="rId82"/>
    <sheet name="80" sheetId="87" r:id="rId83"/>
    <sheet name="81" sheetId="88" r:id="rId84"/>
    <sheet name="82" sheetId="89" r:id="rId85"/>
    <sheet name="83" sheetId="90" r:id="rId86"/>
    <sheet name="84" sheetId="91" r:id="rId87"/>
    <sheet name="85" sheetId="92" r:id="rId88"/>
  </sheets>
  <externalReferences>
    <externalReference r:id="rId89"/>
  </externalReferences>
  <definedNames>
    <definedName name="_xlnm._FilterDatabase" localSheetId="1" hidden="1">'Prospetto Finale'!$A$13:$H$13</definedName>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56">'54'!$A$1:$B$48</definedName>
    <definedName name="_xlnm.Print_Area" localSheetId="57">'55'!$A$1:$B$48</definedName>
    <definedName name="_xlnm.Print_Area" localSheetId="58">'56'!$A$1:$B$48</definedName>
    <definedName name="_xlnm.Print_Area" localSheetId="59">'57'!$A$1:$B$48</definedName>
    <definedName name="_xlnm.Print_Area" localSheetId="60">'58'!$A$1:$B$48</definedName>
    <definedName name="_xlnm.Print_Area" localSheetId="61">'59'!$A$1:$B$48</definedName>
    <definedName name="_xlnm.Print_Area" localSheetId="8">'6'!$A$1:$B$48</definedName>
    <definedName name="_xlnm.Print_Area" localSheetId="62">'60'!$A$1:$B$48</definedName>
    <definedName name="_xlnm.Print_Area" localSheetId="63">'61'!$A$1:$B$48</definedName>
    <definedName name="_xlnm.Print_Area" localSheetId="64">'62'!$A$1:$B$48</definedName>
    <definedName name="_xlnm.Print_Area" localSheetId="65">'63'!$A$1:$B$48</definedName>
    <definedName name="_xlnm.Print_Area" localSheetId="66">'64'!$A$1:$B$48</definedName>
    <definedName name="_xlnm.Print_Area" localSheetId="67">'65'!$A$1:$B$48</definedName>
    <definedName name="_xlnm.Print_Area" localSheetId="68">'66'!$A$1:$B$48</definedName>
    <definedName name="_xlnm.Print_Area" localSheetId="69">'67'!$A$1:$B$48</definedName>
    <definedName name="_xlnm.Print_Area" localSheetId="70">'68'!$A$1:$B$48</definedName>
    <definedName name="_xlnm.Print_Area" localSheetId="71">'69'!$A$1:$B$48</definedName>
    <definedName name="_xlnm.Print_Area" localSheetId="9">'7'!$A$1:$B$48</definedName>
    <definedName name="_xlnm.Print_Area" localSheetId="72">'70'!$A$1:$B$48</definedName>
    <definedName name="_xlnm.Print_Area" localSheetId="73">'71'!$A$1:$B$48</definedName>
    <definedName name="_xlnm.Print_Area" localSheetId="74">'72'!$A$1:$B$48</definedName>
    <definedName name="_xlnm.Print_Area" localSheetId="75">'73'!$A$1:$B$48</definedName>
    <definedName name="_xlnm.Print_Area" localSheetId="76">'74'!$A$1:$B$48</definedName>
    <definedName name="_xlnm.Print_Area" localSheetId="77">'75'!$A$1:$B$48</definedName>
    <definedName name="_xlnm.Print_Area" localSheetId="78">'76'!$A$1:$B$48</definedName>
    <definedName name="_xlnm.Print_Area" localSheetId="79">'77'!$A$1:$B$48</definedName>
    <definedName name="_xlnm.Print_Area" localSheetId="80">'78'!$A$1:$B$48</definedName>
    <definedName name="_xlnm.Print_Area" localSheetId="81">'79'!$A$1:$B$48</definedName>
    <definedName name="_xlnm.Print_Area" localSheetId="10">'8'!$A$1:$B$48</definedName>
    <definedName name="_xlnm.Print_Area" localSheetId="82">'80'!$A$1:$B$48</definedName>
    <definedName name="_xlnm.Print_Area" localSheetId="11">'9'!$A$1:$B$48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62913"/>
  <pivotCaches>
    <pivotCache cacheId="0" r:id="rId90"/>
    <pivotCache cacheId="1" r:id="rId9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1-becca46c-d094-4ace-b0cc-b1c30203dbb2" name="Intervallo1" connection="WorksheetConnection_Indice Schede!$N$10:$R$63"/>
          <x15:modelTable id="Intervallo-f8e15a35-062e-4b2b-9627-7f6d5c76667f" name="Intervallo" connection="WorksheetConnection_Indice Schede!$F$11:$F$58"/>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88" l="1"/>
  <c r="B40" i="87"/>
  <c r="B2" i="52" l="1"/>
  <c r="B2" i="46"/>
  <c r="D87" i="1" l="1"/>
  <c r="B39" i="88" l="1"/>
  <c r="B36" i="88"/>
  <c r="B33" i="88"/>
  <c r="B30" i="88"/>
  <c r="B23" i="88"/>
  <c r="B20" i="88"/>
  <c r="B17" i="88"/>
  <c r="B14" i="88"/>
  <c r="B11" i="88"/>
  <c r="B24" i="88" l="1"/>
  <c r="B44" i="88" s="1"/>
  <c r="D93" i="1"/>
  <c r="D92" i="1"/>
  <c r="D91" i="1"/>
  <c r="D90" i="1"/>
  <c r="D89" i="1"/>
  <c r="M89" i="1" l="1"/>
  <c r="M90" i="1"/>
  <c r="M91" i="1"/>
  <c r="M92" i="1"/>
  <c r="M93" i="1"/>
  <c r="G93" i="1"/>
  <c r="F93" i="1"/>
  <c r="F92" i="1"/>
  <c r="F91" i="1"/>
  <c r="F90" i="1"/>
  <c r="F89" i="1"/>
  <c r="E93" i="1"/>
  <c r="U93" i="1" s="1"/>
  <c r="V93" i="1" s="1"/>
  <c r="E92" i="1"/>
  <c r="S92" i="1" s="1"/>
  <c r="E91" i="1"/>
  <c r="U91" i="1" s="1"/>
  <c r="V91" i="1" s="1"/>
  <c r="C93" i="1"/>
  <c r="B93" i="1" s="1"/>
  <c r="C92" i="1"/>
  <c r="B92" i="1" s="1"/>
  <c r="C91" i="1"/>
  <c r="B91" i="1" s="1"/>
  <c r="C90" i="1"/>
  <c r="B90" i="1" s="1"/>
  <c r="C89" i="1"/>
  <c r="B89" i="1" s="1"/>
  <c r="B39" i="92"/>
  <c r="B36" i="92"/>
  <c r="B33" i="92"/>
  <c r="B30" i="92"/>
  <c r="B23" i="92"/>
  <c r="B20" i="92"/>
  <c r="B17" i="92"/>
  <c r="B14" i="92"/>
  <c r="B11" i="92"/>
  <c r="B8" i="92"/>
  <c r="B2" i="92"/>
  <c r="B39" i="91"/>
  <c r="B36" i="91"/>
  <c r="B33" i="91"/>
  <c r="B30" i="91"/>
  <c r="B40" i="91" s="1"/>
  <c r="B23" i="91"/>
  <c r="B20" i="91"/>
  <c r="B17" i="91"/>
  <c r="B14" i="91"/>
  <c r="B11" i="91"/>
  <c r="B8" i="91"/>
  <c r="B2" i="91"/>
  <c r="B39" i="90"/>
  <c r="B36" i="90"/>
  <c r="B33" i="90"/>
  <c r="B30" i="90"/>
  <c r="B23" i="90"/>
  <c r="B20" i="90"/>
  <c r="B17" i="90"/>
  <c r="B14" i="90"/>
  <c r="B11" i="90"/>
  <c r="B8" i="90"/>
  <c r="B2" i="90"/>
  <c r="B39" i="89"/>
  <c r="B36" i="89"/>
  <c r="B33" i="89"/>
  <c r="B30" i="89"/>
  <c r="B23" i="89"/>
  <c r="B20" i="89"/>
  <c r="B17" i="89"/>
  <c r="B14" i="89"/>
  <c r="B11" i="89"/>
  <c r="B8" i="89"/>
  <c r="B24" i="89" l="1"/>
  <c r="B40" i="89"/>
  <c r="B44" i="91"/>
  <c r="B40" i="92"/>
  <c r="B44" i="92"/>
  <c r="B40" i="90"/>
  <c r="B44" i="90"/>
  <c r="I93" i="1"/>
  <c r="Q93" i="1"/>
  <c r="H91" i="1"/>
  <c r="G92" i="1"/>
  <c r="G91" i="1"/>
  <c r="R91" i="1"/>
  <c r="H93" i="1"/>
  <c r="O93" i="1"/>
  <c r="H92" i="1"/>
  <c r="G90" i="1"/>
  <c r="E89" i="1"/>
  <c r="G89" i="1"/>
  <c r="J93" i="1"/>
  <c r="P93" i="1"/>
  <c r="S93" i="1"/>
  <c r="R93" i="1"/>
  <c r="I92" i="1"/>
  <c r="U92" i="1"/>
  <c r="V92" i="1" s="1"/>
  <c r="J92" i="1"/>
  <c r="O92" i="1"/>
  <c r="P92" i="1"/>
  <c r="R92" i="1"/>
  <c r="Q92" i="1"/>
  <c r="P91" i="1"/>
  <c r="I91" i="1"/>
  <c r="J91" i="1"/>
  <c r="S91" i="1"/>
  <c r="O91" i="1"/>
  <c r="Q91" i="1"/>
  <c r="B24" i="92"/>
  <c r="B24" i="91"/>
  <c r="B24" i="90"/>
  <c r="B44" i="89" l="1"/>
  <c r="E90" i="1" s="1"/>
  <c r="U89" i="1"/>
  <c r="V89" i="1" s="1"/>
  <c r="H89" i="1"/>
  <c r="J89" i="1"/>
  <c r="Q89" i="1" s="1"/>
  <c r="I89" i="1"/>
  <c r="D64" i="1"/>
  <c r="D88" i="1"/>
  <c r="C88" i="1"/>
  <c r="C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I90" i="1" l="1"/>
  <c r="J90" i="1"/>
  <c r="O90" i="1" s="1"/>
  <c r="U90" i="1"/>
  <c r="V90" i="1" s="1"/>
  <c r="H90" i="1"/>
  <c r="Q90" i="1"/>
  <c r="P89" i="1"/>
  <c r="S89" i="1"/>
  <c r="O89" i="1"/>
  <c r="R89" i="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2"/>
  <c r="B40" i="78"/>
  <c r="B40" i="74"/>
  <c r="B40" i="70"/>
  <c r="B40" i="66"/>
  <c r="B40" i="62"/>
  <c r="M62" i="1"/>
  <c r="D62" i="1"/>
  <c r="B62" i="1"/>
  <c r="S90" i="1" l="1"/>
  <c r="R90" i="1"/>
  <c r="P90" i="1"/>
  <c r="F62" i="1"/>
  <c r="B40" i="60"/>
  <c r="B40" i="63"/>
  <c r="B40" i="67"/>
  <c r="B40" i="75"/>
  <c r="B40" i="79"/>
  <c r="B40" i="83"/>
  <c r="B40" i="61"/>
  <c r="B40" i="65"/>
  <c r="B40" i="69"/>
  <c r="B24" i="72"/>
  <c r="B40" i="73"/>
  <c r="B40" i="77"/>
  <c r="B44" i="79"/>
  <c r="E81" i="1" s="1"/>
  <c r="H81" i="1" s="1"/>
  <c r="B40" i="85"/>
  <c r="B40" i="64"/>
  <c r="B40" i="68"/>
  <c r="B40" i="72"/>
  <c r="B44" i="72" s="1"/>
  <c r="E74" i="1" s="1"/>
  <c r="U74" i="1" s="1"/>
  <c r="V74" i="1" s="1"/>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83" l="1"/>
  <c r="E85" i="1" s="1"/>
  <c r="J85" i="1" s="1"/>
  <c r="J69" i="1"/>
  <c r="I69" i="1"/>
  <c r="H69" i="1"/>
  <c r="U69" i="1"/>
  <c r="V69" i="1" s="1"/>
  <c r="R69" i="1"/>
  <c r="U77" i="1"/>
  <c r="V77" i="1" s="1"/>
  <c r="H77" i="1"/>
  <c r="I77" i="1"/>
  <c r="B44" i="73"/>
  <c r="E75" i="1" s="1"/>
  <c r="B44" i="76"/>
  <c r="E78" i="1" s="1"/>
  <c r="B44" i="68"/>
  <c r="E70" i="1" s="1"/>
  <c r="I70" i="1" s="1"/>
  <c r="B44" i="65"/>
  <c r="E67" i="1" s="1"/>
  <c r="I67" i="1" s="1"/>
  <c r="B44" i="60"/>
  <c r="E62" i="1" s="1"/>
  <c r="B44" i="84"/>
  <c r="E86" i="1" s="1"/>
  <c r="U86" i="1" s="1"/>
  <c r="V86" i="1" s="1"/>
  <c r="B44" i="64"/>
  <c r="E66" i="1" s="1"/>
  <c r="B44" i="69"/>
  <c r="E71" i="1" s="1"/>
  <c r="I71" i="1" s="1"/>
  <c r="B44" i="61"/>
  <c r="E63" i="1" s="1"/>
  <c r="E82" i="1"/>
  <c r="I88" i="1"/>
  <c r="H88" i="1"/>
  <c r="J88" i="1"/>
  <c r="S88" i="1" s="1"/>
  <c r="U87" i="1"/>
  <c r="V87" i="1" s="1"/>
  <c r="J87" i="1"/>
  <c r="O87" i="1" s="1"/>
  <c r="I87" i="1"/>
  <c r="R85" i="1"/>
  <c r="P85" i="1"/>
  <c r="I85" i="1"/>
  <c r="U85" i="1"/>
  <c r="V85" i="1" s="1"/>
  <c r="H85" i="1"/>
  <c r="S85" i="1"/>
  <c r="H84" i="1"/>
  <c r="U84" i="1"/>
  <c r="V84" i="1" s="1"/>
  <c r="I84" i="1"/>
  <c r="J84" i="1"/>
  <c r="P84" i="1" s="1"/>
  <c r="U83" i="1"/>
  <c r="V83" i="1" s="1"/>
  <c r="J83" i="1"/>
  <c r="S83" i="1" s="1"/>
  <c r="I83" i="1"/>
  <c r="I81" i="1"/>
  <c r="U81" i="1"/>
  <c r="V81" i="1" s="1"/>
  <c r="J81" i="1"/>
  <c r="S81" i="1" s="1"/>
  <c r="J80" i="1"/>
  <c r="Q80" i="1" s="1"/>
  <c r="H80" i="1"/>
  <c r="I80" i="1"/>
  <c r="U80" i="1"/>
  <c r="V80" i="1" s="1"/>
  <c r="I79" i="1"/>
  <c r="J79" i="1"/>
  <c r="Q79" i="1" s="1"/>
  <c r="U79" i="1"/>
  <c r="V79" i="1" s="1"/>
  <c r="I78" i="1"/>
  <c r="J77" i="1"/>
  <c r="R77" i="1" s="1"/>
  <c r="R76" i="1"/>
  <c r="I76" i="1"/>
  <c r="H76" i="1"/>
  <c r="Q76" i="1"/>
  <c r="U76" i="1"/>
  <c r="V76" i="1" s="1"/>
  <c r="I75" i="1"/>
  <c r="J75" i="1"/>
  <c r="O75" i="1" s="1"/>
  <c r="H75" i="1"/>
  <c r="U75" i="1"/>
  <c r="V75" i="1" s="1"/>
  <c r="H74" i="1"/>
  <c r="J74" i="1"/>
  <c r="Q74" i="1" s="1"/>
  <c r="I74" i="1"/>
  <c r="U73" i="1"/>
  <c r="V73" i="1" s="1"/>
  <c r="J73" i="1"/>
  <c r="R73" i="1" s="1"/>
  <c r="I73" i="1"/>
  <c r="J72" i="1"/>
  <c r="R72" i="1" s="1"/>
  <c r="H72" i="1"/>
  <c r="U72" i="1"/>
  <c r="V72" i="1" s="1"/>
  <c r="J71" i="1"/>
  <c r="I68" i="1"/>
  <c r="J68" i="1"/>
  <c r="Q68" i="1" s="1"/>
  <c r="J65" i="1"/>
  <c r="R65" i="1" s="1"/>
  <c r="H65" i="1"/>
  <c r="I65" i="1"/>
  <c r="I64" i="1"/>
  <c r="J64" i="1"/>
  <c r="R64" i="1" s="1"/>
  <c r="H64" i="1"/>
  <c r="H63" i="1"/>
  <c r="J63" i="1"/>
  <c r="Q63" i="1" s="1"/>
  <c r="I63" i="1"/>
  <c r="J62" i="1"/>
  <c r="S62" i="1" s="1"/>
  <c r="U62" i="1"/>
  <c r="V62" i="1" s="1"/>
  <c r="H62" i="1"/>
  <c r="I62" i="1"/>
  <c r="R74" i="1"/>
  <c r="U68" i="1"/>
  <c r="V68" i="1" s="1"/>
  <c r="U65" i="1"/>
  <c r="V65" i="1" s="1"/>
  <c r="U63" i="1"/>
  <c r="V63" i="1" s="1"/>
  <c r="O88" i="1"/>
  <c r="Q88" i="1"/>
  <c r="O85" i="1"/>
  <c r="Q85" i="1"/>
  <c r="P79" i="1"/>
  <c r="O79" i="1"/>
  <c r="S77" i="1"/>
  <c r="S76" i="1"/>
  <c r="O76" i="1"/>
  <c r="P76" i="1"/>
  <c r="P72" i="1"/>
  <c r="O72" i="1"/>
  <c r="S72" i="1"/>
  <c r="Q72" i="1"/>
  <c r="P69" i="1"/>
  <c r="S69" i="1"/>
  <c r="O69" i="1"/>
  <c r="Q69" i="1"/>
  <c r="P63"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Q64" i="1" l="1"/>
  <c r="Q84" i="1"/>
  <c r="P88" i="1"/>
  <c r="P65" i="1"/>
  <c r="O84" i="1"/>
  <c r="R84" i="1"/>
  <c r="R88" i="1"/>
  <c r="J86" i="1"/>
  <c r="Q86" i="1" s="1"/>
  <c r="S84" i="1"/>
  <c r="O64" i="1"/>
  <c r="S65" i="1"/>
  <c r="R62" i="1"/>
  <c r="Q65" i="1"/>
  <c r="O71" i="1"/>
  <c r="U70" i="1"/>
  <c r="V70" i="1" s="1"/>
  <c r="O62" i="1"/>
  <c r="O65" i="1"/>
  <c r="Q62" i="1"/>
  <c r="P62" i="1"/>
  <c r="R63"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S64" i="1"/>
  <c r="P64" i="1"/>
  <c r="O63"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86" i="1" l="1"/>
  <c r="S86" i="1"/>
  <c r="Q67" i="1"/>
  <c r="P86" i="1"/>
  <c r="O86" i="1"/>
  <c r="R67" i="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44" i="57" s="1"/>
  <c r="E60" i="1" s="1"/>
  <c r="H60" i="1" s="1"/>
  <c r="B24" i="56"/>
  <c r="B24" i="55"/>
  <c r="B44" i="55" s="1"/>
  <c r="B40" i="54"/>
  <c r="B24" i="54"/>
  <c r="B44" i="54" l="1"/>
  <c r="E59" i="1" s="1"/>
  <c r="J59" i="1" s="1"/>
  <c r="B44" i="56"/>
  <c r="B44" i="58"/>
  <c r="E61" i="1" s="1"/>
  <c r="I61" i="1" s="1"/>
  <c r="U60" i="1"/>
  <c r="V60" i="1" s="1"/>
  <c r="J60" i="1"/>
  <c r="Q60" i="1" s="1"/>
  <c r="I60" i="1"/>
  <c r="R59" i="1"/>
  <c r="U59" i="1"/>
  <c r="V59" i="1" s="1"/>
  <c r="O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P59" i="1" l="1"/>
  <c r="P60" i="1"/>
  <c r="H61" i="1"/>
  <c r="B24" i="15"/>
  <c r="B24" i="35"/>
  <c r="J61" i="1"/>
  <c r="Q61" i="1" s="1"/>
  <c r="U61" i="1"/>
  <c r="V61" i="1" s="1"/>
  <c r="R60" i="1"/>
  <c r="O60" i="1"/>
  <c r="S60" i="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44" i="52" s="1"/>
  <c r="B24" i="52"/>
  <c r="B40" i="51"/>
  <c r="B24" i="51"/>
  <c r="B40" i="50"/>
  <c r="B24" i="50"/>
  <c r="B40" i="49"/>
  <c r="B24" i="49"/>
  <c r="B44" i="49" s="1"/>
  <c r="E56" i="1" s="1"/>
  <c r="B40" i="48"/>
  <c r="B24" i="48"/>
  <c r="B24" i="47"/>
  <c r="B44" i="47" s="1"/>
  <c r="E54" i="1" s="1"/>
  <c r="B24" i="46"/>
  <c r="B44" i="46" s="1"/>
  <c r="E53" i="1" s="1"/>
  <c r="B40" i="45"/>
  <c r="B24" i="45"/>
  <c r="B24" i="44"/>
  <c r="B44" i="44" s="1"/>
  <c r="E51" i="1" s="1"/>
  <c r="B40" i="43"/>
  <c r="B24" i="43"/>
  <c r="B24" i="42"/>
  <c r="B40" i="41"/>
  <c r="B24" i="41"/>
  <c r="B24" i="40"/>
  <c r="B44" i="40" s="1"/>
  <c r="E47" i="1" s="1"/>
  <c r="B24" i="39"/>
  <c r="B24" i="38"/>
  <c r="B40" i="37"/>
  <c r="B24" i="37"/>
  <c r="B40" i="36"/>
  <c r="B24" i="36"/>
  <c r="B44" i="36" s="1"/>
  <c r="E43" i="1" s="1"/>
  <c r="B40" i="34"/>
  <c r="B24" i="34"/>
  <c r="B44" i="34" s="1"/>
  <c r="E41" i="1" s="1"/>
  <c r="B24" i="32"/>
  <c r="B44" i="32" s="1"/>
  <c r="E40" i="1" s="1"/>
  <c r="B24" i="31"/>
  <c r="B24" i="30"/>
  <c r="B44" i="30" s="1"/>
  <c r="E38" i="1" s="1"/>
  <c r="B24" i="29"/>
  <c r="B44" i="29" s="1"/>
  <c r="E37" i="1" s="1"/>
  <c r="B24" i="28"/>
  <c r="B40" i="27"/>
  <c r="B24" i="27"/>
  <c r="B24" i="26"/>
  <c r="B40" i="25"/>
  <c r="B24" i="25"/>
  <c r="B24" i="24"/>
  <c r="B40" i="22"/>
  <c r="B24" i="22"/>
  <c r="B40" i="21"/>
  <c r="B24" i="21"/>
  <c r="B40" i="20"/>
  <c r="B24" i="20"/>
  <c r="B40" i="19"/>
  <c r="B24" i="19"/>
  <c r="B44" i="19" s="1"/>
  <c r="E28" i="1" s="1"/>
  <c r="B24" i="18"/>
  <c r="B40" i="17"/>
  <c r="B24" i="17"/>
  <c r="B24" i="16"/>
  <c r="B40" i="15"/>
  <c r="B44" i="15" s="1"/>
  <c r="E24" i="1" s="1"/>
  <c r="B24" i="14"/>
  <c r="B40" i="13"/>
  <c r="B24" i="13"/>
  <c r="B24" i="12"/>
  <c r="B44" i="12" s="1"/>
  <c r="E21" i="1" s="1"/>
  <c r="B24" i="11"/>
  <c r="B44" i="11" s="1"/>
  <c r="E20" i="1" s="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28" l="1"/>
  <c r="E36" i="1" s="1"/>
  <c r="H36" i="1" s="1"/>
  <c r="B44" i="18"/>
  <c r="E27" i="1" s="1"/>
  <c r="J27" i="1" s="1"/>
  <c r="O27" i="1" s="1"/>
  <c r="B44" i="51"/>
  <c r="E58" i="1" s="1"/>
  <c r="J58" i="1" s="1"/>
  <c r="O58" i="1" s="1"/>
  <c r="P61" i="1"/>
  <c r="B44" i="20"/>
  <c r="E29" i="1" s="1"/>
  <c r="H29" i="1" s="1"/>
  <c r="B44" i="31"/>
  <c r="E39" i="1" s="1"/>
  <c r="J39" i="1" s="1"/>
  <c r="O39" i="1" s="1"/>
  <c r="B44" i="26"/>
  <c r="E34" i="1" s="1"/>
  <c r="I34" i="1" s="1"/>
  <c r="B44" i="38"/>
  <c r="E45" i="1" s="1"/>
  <c r="J45" i="1" s="1"/>
  <c r="Q45" i="1" s="1"/>
  <c r="B44" i="8"/>
  <c r="E17" i="1" s="1"/>
  <c r="I17" i="1" s="1"/>
  <c r="B44" i="39"/>
  <c r="E46" i="1" s="1"/>
  <c r="H46" i="1" s="1"/>
  <c r="B44" i="42"/>
  <c r="E49" i="1" s="1"/>
  <c r="H49" i="1" s="1"/>
  <c r="R61" i="1"/>
  <c r="O61" i="1"/>
  <c r="B44" i="16"/>
  <c r="E25" i="1" s="1"/>
  <c r="J25" i="1" s="1"/>
  <c r="Q25" i="1" s="1"/>
  <c r="B44" i="14"/>
  <c r="E23" i="1" s="1"/>
  <c r="H23" i="1" s="1"/>
  <c r="B44" i="25"/>
  <c r="E33" i="1" s="1"/>
  <c r="H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J26" i="1" s="1"/>
  <c r="O26" i="1" s="1"/>
  <c r="I41" i="1"/>
  <c r="J41" i="1"/>
  <c r="Q41" i="1" s="1"/>
  <c r="H41" i="1"/>
  <c r="H42" i="1"/>
  <c r="I42" i="1"/>
  <c r="J42" i="1"/>
  <c r="P42" i="1" s="1"/>
  <c r="H21" i="1"/>
  <c r="I21" i="1"/>
  <c r="J21" i="1"/>
  <c r="R21" i="1" s="1"/>
  <c r="I24" i="1"/>
  <c r="J24" i="1"/>
  <c r="Q24" i="1" s="1"/>
  <c r="H24" i="1"/>
  <c r="H53" i="1"/>
  <c r="J53" i="1"/>
  <c r="I53" i="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38" i="1"/>
  <c r="J38" i="1"/>
  <c r="P38" i="1" s="1"/>
  <c r="H38" i="1"/>
  <c r="I56" i="1"/>
  <c r="H56" i="1"/>
  <c r="J56" i="1"/>
  <c r="S56" i="1" s="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4" i="5" s="1"/>
  <c r="E14" i="1" s="1"/>
  <c r="B40" i="4"/>
  <c r="B24" i="4"/>
  <c r="B33" i="3"/>
  <c r="I49" i="1" l="1"/>
  <c r="I36" i="1"/>
  <c r="J36" i="1"/>
  <c r="O36" i="1" s="1"/>
  <c r="J29" i="1"/>
  <c r="O29" i="1" s="1"/>
  <c r="H27" i="1"/>
  <c r="I27" i="1"/>
  <c r="I57" i="1"/>
  <c r="J57" i="1"/>
  <c r="Q57" i="1" s="1"/>
  <c r="I26" i="1"/>
  <c r="H45" i="1"/>
  <c r="I45" i="1"/>
  <c r="J33" i="1"/>
  <c r="S33" i="1" s="1"/>
  <c r="I33" i="1"/>
  <c r="H26" i="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23" i="1"/>
  <c r="S54" i="1"/>
  <c r="J50" i="1"/>
  <c r="O50" i="1" s="1"/>
  <c r="J34" i="1"/>
  <c r="R34" i="1" s="1"/>
  <c r="R25" i="1"/>
  <c r="Q56" i="1"/>
  <c r="I23" i="1"/>
  <c r="Q44" i="1"/>
  <c r="R36" i="1"/>
  <c r="R54" i="1"/>
  <c r="R45" i="1"/>
  <c r="I50" i="1"/>
  <c r="S41" i="1"/>
  <c r="H34" i="1"/>
  <c r="B44" i="4"/>
  <c r="E13" i="1" s="1"/>
  <c r="J13" i="1" s="1"/>
  <c r="S25" i="1"/>
  <c r="S20" i="1"/>
  <c r="R56" i="1"/>
  <c r="S38" i="1"/>
  <c r="O23" i="1"/>
  <c r="S36" i="1"/>
  <c r="O28" i="1"/>
  <c r="S53" i="1"/>
  <c r="S24" i="1"/>
  <c r="P21" i="1"/>
  <c r="O21" i="1"/>
  <c r="O45" i="1"/>
  <c r="R41" i="1"/>
  <c r="H52" i="1"/>
  <c r="I52" i="1"/>
  <c r="R52" i="1"/>
  <c r="S51" i="1"/>
  <c r="Q51" i="1"/>
  <c r="I48" i="1"/>
  <c r="J48" i="1"/>
  <c r="R48" i="1" s="1"/>
  <c r="R47" i="1"/>
  <c r="R33" i="1"/>
  <c r="U14" i="1"/>
  <c r="V14" i="1" s="1"/>
  <c r="I14" i="1"/>
  <c r="H14" i="1"/>
  <c r="J14" i="1"/>
  <c r="O14" i="1" s="1"/>
  <c r="U16" i="1"/>
  <c r="V16" i="1" s="1"/>
  <c r="H16" i="1"/>
  <c r="I16" i="1"/>
  <c r="J16" i="1"/>
  <c r="S16" i="1" s="1"/>
  <c r="R40" i="1"/>
  <c r="O37" i="1"/>
  <c r="I31" i="1"/>
  <c r="H31" i="1"/>
  <c r="J31" i="1"/>
  <c r="Q31" i="1" s="1"/>
  <c r="O25" i="1"/>
  <c r="O38"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P17" i="1" l="1"/>
  <c r="Q23" i="1"/>
  <c r="O13" i="1"/>
  <c r="P35" i="1"/>
  <c r="S17" i="1"/>
  <c r="R35" i="1"/>
  <c r="S35" i="1"/>
  <c r="R17" i="1"/>
  <c r="O17" i="1"/>
  <c r="S46" i="1"/>
  <c r="S31" i="1"/>
  <c r="R49" i="1"/>
  <c r="Q14" i="1"/>
  <c r="R46" i="1"/>
  <c r="O46" i="1"/>
  <c r="S49" i="1"/>
  <c r="O49" i="1"/>
  <c r="Q34" i="1"/>
  <c r="P1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P32" i="1"/>
  <c r="S55" i="1"/>
  <c r="P16" i="1"/>
  <c r="S14" i="1"/>
  <c r="U19" i="1"/>
  <c r="V19" i="1" s="1"/>
  <c r="P19" i="1"/>
  <c r="M20" i="1"/>
  <c r="B2" i="5"/>
  <c r="B2" i="4"/>
  <c r="B24" i="3"/>
  <c r="B40" i="3"/>
  <c r="B44" i="3" s="1"/>
  <c r="E12" i="1" s="1"/>
  <c r="P15" i="1" l="1"/>
  <c r="Q15" i="1"/>
  <c r="H12" i="1"/>
  <c r="U12" i="1"/>
  <c r="V12" i="1" s="1"/>
  <c r="I12" i="1"/>
  <c r="J12" i="1"/>
  <c r="S12" i="1" s="1"/>
  <c r="G20" i="1"/>
  <c r="Q20" i="1" s="1"/>
  <c r="U20" i="1"/>
  <c r="V20" i="1" s="1"/>
  <c r="O15" i="1"/>
  <c r="S15"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G56" i="1" l="1"/>
  <c r="P56" i="1" s="1"/>
  <c r="U56" i="1"/>
  <c r="V56" i="1" s="1"/>
  <c r="M57" i="1"/>
  <c r="B2" i="47"/>
  <c r="G57" i="1" l="1"/>
  <c r="U57" i="1"/>
  <c r="V57" i="1" s="1"/>
  <c r="M58" i="1"/>
  <c r="G58" i="1" s="1"/>
  <c r="B2" i="48"/>
  <c r="P57" i="1" l="1"/>
  <c r="R57" i="1"/>
  <c r="U58" i="1"/>
  <c r="V58" i="1" s="1"/>
  <c r="Q58" i="1"/>
  <c r="B2" i="49"/>
  <c r="B2" i="50" l="1"/>
  <c r="B2" i="51" l="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<sst xmlns="http://schemas.openxmlformats.org/spreadsheetml/2006/main" count="9864" uniqueCount="345">
  <si>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</si>
  <si>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</si>
  <si>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</si>
  <si>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</si>
  <si>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</si>
  <si>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</si>
  <si>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</si>
  <si>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</si>
  <si>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</si>
  <si>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</si>
  <si>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</si>
  <si>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</si>
  <si>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</si>
  <si>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</si>
  <si>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</si>
  <si>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</si>
  <si>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</si>
  <si>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</si>
  <si>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</si>
  <si>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</si>
  <si>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</si>
  <si>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</si>
  <si>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</si>
  <si>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</si>
  <si>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</si>
  <si>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</si>
  <si>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</si>
  <si>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</si>
  <si>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</si>
  <si>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</si>
  <si>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</si>
  <si>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</si>
  <si>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</si>
  <si>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</si>
  <si>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</si>
  <si>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</si>
  <si>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</si>
  <si>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</si>
  <si>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</si>
  <si>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</si>
  <si>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</si>
  <si>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</si>
  <si>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</si>
  <si>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</si>
  <si>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</si>
  <si>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</si>
  <si>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</si>
  <si>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</si>
  <si>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</si>
  <si>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</si>
  <si>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</si>
  <si>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</si>
  <si>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</si>
  <si>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</si>
  <si>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</si>
  <si>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</si>
  <si>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</si>
  <si>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</si>
  <si>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</si>
  <si>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</si>
  <si>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</si>
  <si>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</si>
  <si>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</si>
  <si>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</si>
  <si>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</si>
  <si>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</si>
  <si>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</si>
  <si>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</si>
  <si>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</si>
  <si>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</si>
  <si>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</si>
  <si>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</si>
  <si>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</si>
  <si>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</si>
  <si>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</si>
  <si>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</si>
  <si>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</si>
  <si>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</si>
  <si>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</si>
  <si>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</si>
  <si>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</si>
  <si>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</si>
  <si>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</si>
  <si>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</si>
  <si>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</si>
  <si>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</si>
  <si>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</si>
  <si>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</si>
  <si>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</si>
  <si>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</si>
  <si>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</si>
  <si>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</si>
  <si>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</si>
  <si>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</si>
  <si>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</si>
  <si>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</si>
  <si>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</si>
  <si>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</si>
  <si>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</si>
  <si>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</si>
  <si>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</si>
  <si>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</si>
  <si>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</si>
  <si>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</si>
  <si>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</si>
  <si>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</si>
  <si>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</si>
  <si>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</si>
  <si>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</si>
  <si>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</si>
  <si>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</si>
  <si>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</si>
  <si>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</si>
  <si>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</si>
  <si>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</si>
  <si>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</si>
  <si>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</si>
  <si>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</si>
  <si>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</si>
  <si>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</si>
  <si>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</si>
  <si>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</si>
  <si>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</si>
  <si>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</si>
  <si>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</si>
  <si>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</si>
  <si>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</si>
  <si>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</si>
  <si>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</si>
  <si>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</si>
  <si>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</si>
  <si>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</si>
  <si>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</si>
  <si>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</si>
  <si>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</si>
  <si>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</si>
  <si>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</si>
  <si>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</si>
  <si>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</si>
  <si>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</si>
  <si>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</si>
  <si>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</si>
  <si>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</si>
  <si>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</si>
  <si>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</si>
  <si>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</si>
  <si>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</si>
  <si>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</si>
  <si>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</si>
  <si>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</si>
  <si>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</si>
  <si>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</si>
  <si>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</si>
  <si>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</si>
  <si>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</si>
  <si>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</si>
  <si>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</si>
  <si>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</si>
  <si>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</si>
  <si>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</si>
  <si>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</si>
  <si>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</si>
  <si>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</si>
  <si>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</si>
  <si>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</si>
  <si>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</si>
  <si>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</si>
  <si>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</si>
  <si>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</si>
  <si>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</si>
  <si>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</si>
  <si>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</si>
  <si>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</si>
  <si>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</si>
  <si>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</si>
  <si>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</si>
  <si>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</si>
  <si>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</si>
  <si>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</si>
  <si>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</si>
  <si>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</si>
  <si>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</si>
  <si>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</si>
  <si>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</si>
  <si>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</si>
  <si>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Non si registrano pericoli corruttivi anche perché questo ente si è dotato del protocollo elettronico con profilatura dei flussi.</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</si>
  <si>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</si>
  <si>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</si>
  <si>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</si>
  <si>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</si>
  <si>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</si>
  <si>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</si>
  <si>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</si>
  <si>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</si>
  <si>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</si>
  <si>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</si>
  <si>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</si>
  <si>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</si>
  <si>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</si>
  <si>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</si>
  <si>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</si>
  <si>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</si>
  <si>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 xml:space="preserve">Borse di studio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</si>
  <si>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</si>
  <si>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</si>
  <si>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</si>
  <si>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</si>
  <si>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</si>
  <si>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</si>
  <si>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</si>
  <si>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</si>
  <si>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</si>
  <si>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</si>
  <si>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</si>
  <si>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</si>
  <si>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</si>
  <si>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</si>
  <si>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</si>
  <si>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</si>
  <si>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</si>
  <si>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</si>
  <si>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</si>
  <si>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</si>
  <si>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</si>
  <si>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</si>
  <si>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</si>
  <si>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</si>
  <si>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</si>
  <si>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</si>
  <si>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</si>
  <si>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Indenizzi, risarcimenti e rimborsi</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</si>
  <si>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</si>
  <si>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</si>
  <si>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</si>
  <si>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</si>
  <si>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</si>
  <si>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</si>
  <si>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</si>
  <si>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</si>
  <si>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</si>
  <si>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</si>
  <si>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</si>
  <si>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</si>
  <si>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</si>
  <si>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</si>
  <si>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</si>
  <si>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</si>
  <si>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</si>
  <si>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</si>
  <si>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</si>
  <si>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</si>
  <si>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</si>
  <si>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</si>
  <si>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</si>
  <si>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</si>
  <si>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</si>
  <si>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</si>
  <si>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</si>
  <si>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</si>
  <si>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</si>
  <si>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</si>
  <si>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</si>
  <si>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Approvazione stato avanzameno lavori </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</si>
  <si>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</si>
  <si>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</si>
  <si>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</si>
  <si>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</si>
  <si>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</si>
  <si>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</si>
  <si>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</si>
  <si>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</si>
  <si>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</si>
  <si>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</si>
  <si>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</si>
  <si>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</si>
  <si>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</si>
  <si>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</si>
  <si>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</si>
  <si>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</si>
  <si>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</si>
  <si>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</si>
  <si>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</si>
  <si>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</si>
  <si>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</si>
  <si>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</si>
  <si>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Attività di gestione e dei mezzi assegnati in dotazione della Direzione della Polizia eLocale e vigilanza sul loro corretto uso</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</si>
  <si>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</si>
  <si>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</si>
  <si>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</si>
  <si>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</si>
  <si>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</si>
  <si>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</si>
  <si>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</si>
  <si>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</si>
  <si>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</si>
  <si>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 xml:space="preserve">80 - Rilascio stallo di sosta per invalidi </t>
  </si>
  <si>
    <t>Nuova scheda</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</si>
  <si>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</si>
  <si>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</si>
  <si>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</si>
  <si>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</si>
  <si>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</si>
  <si>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 xml:space="preserve"> Per quanto riguarda la gestione delle concessioni cimiteriali è stato adottato un apposito regolamento con relative tariffe.</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</si>
  <si>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</si>
  <si>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</si>
  <si>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</si>
  <si>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</si>
  <si>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</si>
  <si>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</si>
  <si>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</si>
  <si>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</si>
  <si>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</si>
  <si>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</si>
  <si>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Città Metropolitana di Torino</t>
  </si>
  <si>
    <t>Verifica del prospetto delle procedure prevista dal mauale della qualità. Report semestrale al RPC sul rilascio e tempi medi di evasione delle richeste pervenute e delle autorizzazioni concesse e non.</t>
  </si>
  <si>
    <t>Rispetto della Legge n. 241/90 e del D.lgs. n. 267/2000 e delle norme speciali.2</t>
  </si>
  <si>
    <t>36 - Ammissioni alle agevolazioni in materia socio assistenziale contributi per pagamento retta servizi sociali</t>
  </si>
  <si>
    <t>42 - Transazioni, accordi bonari e arbitrati</t>
  </si>
  <si>
    <t>Con la supervisione del dirigente, verifica documentale incrociata con accertamento sul reale stato di attuazione dei lavori. Verifica nel rispetto delle norme del CSA.</t>
  </si>
  <si>
    <t xml:space="preserve"> Verifica che il corrispettivo di affrancazione e trasformazione del diritto di superficie sia calcolato nel rispetto dell'articolo 31 comma 48 della Legge 448/98 e della giurisprudenza contabile.</t>
  </si>
  <si>
    <t xml:space="preserve"> Informazione semestrale al responsabile anticorruzione delle richieste e dei controlli effettuati e loro risutltanze. Rispetto delle procedure previste dal manuale sulla qualità.</t>
  </si>
  <si>
    <t xml:space="preserve">Affrancazione trasformazione diritto superficie </t>
  </si>
  <si>
    <t>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</si>
  <si>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</si>
  <si>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t>
  </si>
  <si>
    <t xml:space="preserve">68 - Affrancazione trasformazione diritto superficie </t>
  </si>
  <si>
    <t>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t>
  </si>
  <si>
    <t>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t>
  </si>
  <si>
    <t>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</si>
  <si>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t>
  </si>
  <si>
    <t>Oltre a quanto indicato nella scheda precedente per quanto riguarda questa fattispecie si ritiene necessario adottare un apposito regolamento e l'eventuale assegnazione di nuove tombe è prevista con apposito procedimento regolamentare</t>
  </si>
  <si>
    <t xml:space="preserve">Rispetto del codice di comportamento. </t>
  </si>
  <si>
    <t>Comune di Bricherasio</t>
  </si>
  <si>
    <t>Piano Triennale per la Prevenzione della Corruzione e per la trasparenza 2022-2024</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</si>
  <si>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</si>
  <si>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Subappalto</t>
  </si>
  <si>
    <t xml:space="preserve">Espropri </t>
  </si>
  <si>
    <t>57 - Subappalto</t>
  </si>
  <si>
    <t xml:space="preserve">67 - Espropri </t>
  </si>
  <si>
    <t>Conferimento 
incarichi per pareri</t>
  </si>
  <si>
    <t>Conferimento 
incarichi per tutela 
legale</t>
  </si>
  <si>
    <t>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t>
  </si>
  <si>
    <t>81 - Conferimento 
incarichi per pareri</t>
  </si>
  <si>
    <t>82 - Conferimento 
incarichi per tutela 
legale</t>
  </si>
  <si>
    <t>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di conflitto di interessi relativamente a membri dell'amministrazione comunale, che possano interferire con la libera determinazione di scelta del legale di fiducia da parte del tutelato, 
-l'acquisizione all’atto dell’incarico della dichiarazione di assenza di incompatibilità anche per le ragioni di cui sopra
-il rispetto degli obblighi di trasparenza e pubblicazione
-la pubblicazione tempestiva nel link “Amministrazione Trasparente” comprensivo di curriculum vitae dell’incaricato, della dichiarazione di assenza incompatibilità/inconferibilità e del compenso previsto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</si>
</sst>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3">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7" fillId="4" borderId="7"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799">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pivotCacheDefinition" Target="pivotCache/pivotCacheDefinition1.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pivotCacheDefinition" Target="pivotCache/pivotCacheDefinition2.xml"/><Relationship Id="rId96"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_del       </a:t>
          </a: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necessario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row r="60">
          <cell r="B6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egretario" refreshedDate="44672.642621296298" createdVersion="6" refreshedVersion="6" minRefreshableVersion="3" recordCount="82">
  <cacheSource type="worksheet">
    <worksheetSource ref="G11:J93" sheet="Indice Schede"/>
  </cacheSource>
  <cacheFields count="4">
    <cacheField name="Procedimento o sottoprocedimento a rischio" numFmtId="0">
      <sharedItems count="87">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3 - Gestione degli alloggi pubblici"/>
        <s v="44 - Borse di studio "/>
        <s v="45 - Vigilanza sulla circolazione e la sosta"/>
        <s v="46 - Controllo servizi esternalizzati "/>
        <s v="47 - Affidamenti in house"/>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ap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ropri "/>
        <s v="68 - Affrancazion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68 - Affrancazion e trasformazione diritto superficie " u="1"/>
        <s v="36 - Ammissioni alle agevolazioni in materia socio assistenziale contributi per pagamento retta servizi socio-sanitari " u="1"/>
        <s v="48 - Controlli sull'uso del territorio" u="1"/>
        <s v="57 - Subbapalto" u="1"/>
        <s v="51 - Cancellazione anagrafica per irreperibilità" u="1"/>
        <s v="80 - jjjjj" u="1"/>
        <s v="67 - Espopri " u="1"/>
        <s v="42 - Transsazioni, accordi bonari e arbitrati" u="1"/>
        <s v="50 - Attività di certificazione di idoneità abitativa per cittadini stranieri " u="1"/>
      </sharedItems>
    </cacheField>
    <cacheField name="Probabilità" numFmtId="2">
      <sharedItems containsMixedTypes="1" containsNumber="1" minValue="1.1666666666666667" maxValue="4.166666666666667" count="20">
        <n v="2.5"/>
        <n v="1.5"/>
        <n v="4"/>
        <n v="3.3333333333333335"/>
        <n v="2.6666666666666665"/>
        <n v="3"/>
        <n v="1.6666666666666667"/>
        <n v="3.8333333333333335"/>
        <s v="Processo non sottoposto a mappatura e valutazione del rischio"/>
        <n v="2.1666666666666665"/>
        <n v="2.8333333333333335"/>
        <n v="2"/>
        <n v="3.5"/>
        <n v="1.1666666666666667"/>
        <n v="3.1666666666666665"/>
        <n v="1.3333333333333333"/>
        <n v="3.6666666666666665"/>
        <n v="1.8333333333333333"/>
        <n v="2.3333333333333335"/>
        <n v="4.166666666666667" u="1"/>
      </sharedItems>
    </cacheField>
    <cacheField name="Impatto" numFmtId="2">
      <sharedItems containsMixedTypes="1" containsNumber="1" minValue="0.75" maxValue="3.25" count="11">
        <n v="2.25"/>
        <n v="1.5"/>
        <n v="1.25"/>
        <n v="1.75"/>
        <s v=""/>
        <n v="1"/>
        <n v="0.75"/>
        <n v="2.5"/>
        <n v="2.75"/>
        <n v="3" u="1"/>
        <n v="3.25" u="1"/>
      </sharedItems>
    </cacheField>
    <cacheField name="Rischio" numFmtId="2">
      <sharedItems containsMixedTypes="1" containsNumber="1" minValue="0.875" maxValue="10.291666666666666" count="50">
        <n v="5.625"/>
        <n v="2.25"/>
        <n v="6"/>
        <n v="3.125"/>
        <n v="5.8333333333333339"/>
        <n v="3.333333333333333"/>
        <n v="3.75"/>
        <n v="3.958333333333333"/>
        <n v="6.7083333333333339"/>
        <s v=""/>
        <n v="3.7916666666666665"/>
        <n v="2.1666666666666665"/>
        <n v="3"/>
        <n v="2.8333333333333335"/>
        <n v="4.166666666666667"/>
        <n v="2.5"/>
        <n v="3.541666666666667"/>
        <n v="2"/>
        <n v="4.375"/>
        <n v="0.875"/>
        <n v="3.3333333333333335"/>
        <n v="4.75"/>
        <n v="1.6666666666666665"/>
        <n v="5.5"/>
        <n v="4.583333333333333"/>
        <n v="7.333333333333333"/>
        <n v="1.8333333333333333"/>
        <n v="2.375"/>
        <n v="4.6666666666666661"/>
        <n v="4.25"/>
        <n v="4.9583333333333339"/>
        <n v="4"/>
        <n v="4.0833333333333339"/>
        <n v="5.5416666666666661"/>
        <n v="3.54"/>
        <n v="2.708333333333333"/>
        <n v="3.25"/>
        <n v="5.2083333333333339" u="1"/>
        <n v="9.1666666666666679" u="1"/>
        <n v="5" u="1"/>
        <n v="5.25" u="1"/>
        <n v="4.791666666666667" u="1"/>
        <n v="7" u="1"/>
        <n v="4.125" u="1"/>
        <n v="3.5" u="1"/>
        <n v="1.6666666666666667" u="1"/>
        <n v="10" u="1"/>
        <n v="2.6666666666666665" u="1"/>
        <n v="10.291666666666666" u="1"/>
        <n v="2.916666666666667"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egretario" refreshedDate="45316.41413784722" createdVersion="6" refreshedVersion="6" minRefreshableVersion="3" recordCount="82">
  <cacheSource type="worksheet">
    <worksheetSource ref="U11:V93" sheet="Indice Schede"/>
  </cacheSource>
  <cacheFields count="2">
    <cacheField name="Processo analizzato" numFmtId="0">
      <sharedItems count="9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2 - Gestione delle sepolture e dei loculi"/>
        <s v="33 - Gestione delle tombe di famiglia"/>
        <s v="34 - Organizzazione eventi"/>
        <s v="35 - Rilascio di patrocini"/>
        <s v="36 - Ammissioni alle agevolazioni in materia socio assistenziale contributi per pagamento retta servizi sociali"/>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azioni, accordi bonari e arbitrati"/>
        <s v="45 - Vigilanza sulla circolazione e la sosta"/>
        <s v="49 - Registrazioni e rilascio certificazioni in materia anagrafica ed elettorale"/>
        <s v="52 - Rilascio nuove residenze "/>
        <s v="53 - Trascrizioni sui registri di Stato Civile "/>
        <s v="54 - Procedimento disciplinare "/>
        <s v="55 - Controllo affissioni abusive "/>
        <s v="56 - Indenizzi, risarcimenti e rimborsi"/>
        <s v="57 - Subap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ropri "/>
        <s v="68 - Affrancazion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81 - Conferimento _x000a_incarichi per pareri"/>
        <s v="82 - Conferimento _x000a_incarichi per tutela _x000a_legale"/>
        <s v="46 - Controllo servizi esternalizzati " u="1"/>
        <s v="68 - Affrancazion e trasformazione diritto superficie " u="1"/>
        <s v="36 - Ammissioni alle agevolazioni in materia socio assistenziale contributi per pagamento retta servizi socio-sanitari " u="1"/>
        <s v="48 - Controlli sull'uso del territorio" u="1"/>
        <s v="57 - Subbapalto" u="1"/>
        <s v="51 - Cancellazione anagrafica per irreperibilità" u="1"/>
        <s v="80 - jjjjj" u="1"/>
        <s v="67 - Espopri " u="1"/>
        <s v="11 - Levata dei protesti " u="1"/>
        <s v="43 - Gestione degli alloggi pubblici" u="1"/>
        <s v="42 - Transsazioni, accordi bonari e arbitrati" u="1"/>
        <s v="31 - Gestione dell'archivio" u="1"/>
        <s v="44 - Borse di studio " u="1"/>
        <s v="81 - Nuova scheda" u="1"/>
        <s v="22 - Autorizzazioni al funzionamento e accreditamento unità offerta sociale" u="1"/>
        <s v="50 - Attività di certificazione di idoneità abitativa per cittadini stranieri " u="1"/>
        <s v="47 - Affidamenti in house" u="1"/>
      </sharedItems>
    </cacheField>
    <cacheField name="Misure per la riduzione del rischio" numFmtId="0">
      <sharedItems count="108"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  si deve altresì concordare con la commissione di concorso un giorno immediatamente precedente le prove per definire le prove per evitare che ci siano fughe di notizi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 la rotazione degli incarichi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_x000a_-la specificazione dei criteri di aggiudicazione in modo da assicurare la qualità della prestazione richiesta_x000a_-la definizione certa e puntuale dell'oggetto della prestazione, con riferimento a tempi, dimensioni e modalità di attuazione a cui ricollegare il diritto alla controprestazione_x000a_-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acquisizione delle dichiarazioni relative alla inesistenza di cause di incompatibilità, conflitto di interesse od obbligo di astensione_x000a_"/>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_x000a_- l'esplicitazione dei requisiti al fine di giustificarne la loro puntuale individuazione_x000a_-la specificazione dei criteri di aggiudicazione in modo da assicurare parità di trattamento_x000a_-la definizione certa e puntuale dell'oggetto della prestazione, con riferimento a tempi, dimensioni e modalità di attuazione a cui ricollegare il diritto alla controprestazione o l'attivazione di misure di garanzia o revoca_x000a_- la prescrizione di clausole di garanzia in funzione della tipicità del contratto_x000a_-l'estensione del rispetto degli obblighi previsti codice di comportamento dell’ente _x000a_-l'indicazione puntuale degli strumenti di verifica della regolarità delle prestazioni oggetto del contratto_x000a_-l'indicazione del responsabile del procedimento_x000a_-l' acquisizione delle dichiarazioni relative alla inesistenza di cause di incompatibilità, conflitto di interesse od obbligo di astensione_x000a_- la certificazione dell'accesso al MEPA o dell'eventuale deroga_x000a_-l'attribuzione del CIG (codice identificativo gara)_x000a_- l'attribuzione del CUP se previsto (codice unico di progetto) _x000a_- la verifica della regolarità contributiva  DURC_x000a_"/>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co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
        <s v="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
        <s v="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quot;tentazione corruttiva&quot; per un rilascio veloce o preferenziale."/>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
        <s v="Non si registrano pericoli corruttivi anche perché questo ente si è dotato del protocollo elettronico con profilatura dei flussi."/>
        <s v=" Per quanto riguarda la gestione delle concessioni cimiteriali è stato adottato un apposito regolamento con relative tariffe."/>
        <s v="Oltre a quanto indicato nella scheda precedente per quanto riguarda questa fattispecie si ritiene necessario adottare un apposito regolamento e l'eventuale assegnazione di nuove tombe è prevista con apposito procedimento regolamentare"/>
        <s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Rispetto della Legge n. 241/90 e del D.lgs. n. 267/2000 e delle norme speciali."/>
        <s v="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 codice di comportamento. "/>
        <s v="Adeguata e analitica motivazione dell'atto e degli interventi da attuare sugli immobili comunali. Pubblicazione sul sito istituzionale del Comune del soggetto/beneficiario e dell'importo economico."/>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Adozione di procedure standardizzate"/>
        <s v="Verifica delle operazioni compiute dagli ufficiali d'anagrafe tenuto conto che il procedimento si basa anche sulle riusltanze degli accertamenti compiuti  dagli Agenti di Polizia Locale in merito al requisito della dimora abitual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 Verifica che il corrispettivo di affrancazione e trasformazione del diritto di superficie sia calcolato nel rispetto dell'articolo 31 comma 48 della Legge 448/98 e della giurisprudenza contabile."/>
        <s v="Con la supervisione del dirigente, verifica documentale inc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ualità. Report semestrale al RPC sul rilascio e tempi medi di evasione delle richeste pervenute e delle autorizzazioni concesse e non."/>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 la rotazione degli incarichi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
        <s v="Report semestrale sul numero di richieste di certificazione di idoneità alloggi pervenute e sul numero di certificazioni rilasciate e diniegate." u="1"/>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u="1"/>
        <s v="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aaaaa"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 v="Oltre a quanto indicato nella scheda precedente per quanto riguarda questa fattispecie si ritiene necessario adottare un apposito regolamento e l'eventuale assegnazione di nuove tombe è prevista con apposito procedimento ad evidenza pubblica." u="1"/>
        <s v="Rapporto semestrale al responsabile anticorruzione delle richieste pervenute e delle autorizzazioni concesse e dinigate." u="1"/>
        <s v="Esercizio del controllo analogo sugli Enti/Società che gestiscono i servizi esternalizzati. Indagine di Customer Satifisaction. " u="1"/>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Verifica delle operazioni compiute degli ufficiali d'anagrafe. Verifica del rispetto delle procedure previste dal manuale delle qualità."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u="1"/>
        <s v="Non si ritiene necessario adottare misure particolari" u="1"/>
        <s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Rapporto semestrale al responsabile al anticorruzione delle richieste pervenute e delle autorizzazioni concesse e dinigate."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u="1"/>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_x000a_-l'attribuzione incarico con previsioni di verifica (cronoprogramma attuativo) _x000a_-l'estensione del rispetto degli obblighi previsti codice di comportamento dell’ente_x000a_-l'assenza conflitto di interessi_x000a_-l'acquisizione all’atto dell’incarico della dichiarazione di assenza di incompatibilità _x000a_-il rispetto degli obblighi di trasparenza e pubblicazione_x000a_-la pubblicazione tempestiva nel link “Amministrazione Trasparente” comprensivo di curriculum vitae dell’incaricato, della dichiarazione di assenza incompatibilità/inconferibilità e del compenso previsto_x000a_" u="1"/>
        <s v="Rispetto del codice di comportamento."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graduatorie per l'assegnazione degli alloggi popolari dovranno essere redatte esclusivamente da soggetti terzi rispetto ai dipendenti dell'ufficio. Ci si rivolga prioritariamente alle prestazioni di esperti di comuni e agenzie autonome." u="1"/>
        <s v="Pubblicità dei criteri adottati dall'Amministrazione e verifica della corretta applicazione. Controlli a campione." u="1"/>
        <s v="Non si registrano pericoli corruttivi anche perché questo ente si è dotato di un manuale di gestione documentale che, unitamente al protocollo elettronico, determina una profilatura dei flussi documentali." u="1"/>
        <s v="Verifica del prospetto delle procedure prevista dal mauale della qqualità. Report semestarale al RPC sul riòascio e tempi medi di evasione delle richeste pervenute e delle autorizzazioni concesse e non." u="1"/>
        <s v="Con la supervisione del dirigente, verifica documentale in corociata con accertamento sul reale stato di attuazione dei lavori. Verifica nel rispetto delle norme del CSA."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Rispetto della direttiva del dirigente del servizio personale prot.n.6111 del 26/02/2015." u="1"/>
        <s v="Se vengono applicate in modo chiaro e trasparente le disposizioni normative e regolamentari, non dovrebbero verificarsi fenomeni corruttivi. Questa fattispecie è comunque una di quelle in cui è rilevante anche il controllo delle entrate relative ai canoni previsti." u="1"/>
        <s v="Controllo dei requisiti dichiarati (20% a campione). Informazione semestrale al responsabile anticorruzione delle richieste e dei controlli effettuati e loro risutltanze. Rispetto delle procedure previste dal manuale sulla qualità." u="1"/>
        <s v="Quando il segretario esercita questa funzione, lo fa sempre alla presenza di un suo collaboratore che sia in grado in ogni momento di testimoniare dell'integrità dei suoi comportamenti. " u="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_x000a_-l'acquisizione dichiarazione assenza di cause di incompatibilità e inconferibilità_x000a_- il rispetto degli obblighi previsti codice di comportamento dell’ente _x000a_-le motivazioni che possano avere determinato la eventuale ridefinizione dei requisiti per la partecipazione _x000a_-le motivazioni che possano avere generato eventuali revoche del bando_x000a_-l’incarico componente della commissione esaminatrice_x000a_-l’assenza conflitto di interesse_x000a_- il rispetto dei vincoli normativi_x000a_- il rispetto dei vincoli di spesa_x000a_- la conferibilità dell’incarico di componente commissione_x000a_- l’adeguatezza dei criteri di accesso_x000a_- i requisiti professionali_x000a_- il rispetto obblighi di trasparenza_x000a_"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Oltre a quanto indicato nella scheda precedente per quanto riguarda questa fattispecie si ritiene necessario adoattre un apposito regolamento e l'eventuale assegnazione di nuove tombe andrà fatta con apposito procedimento ad evidenza pubblica." u="1"/>
        <s v="Non si registrano pericoli corruttivi nella misura in cui questo ente ha avviato un processo di adozione del manuale di gestione documentale che, unitamente al protocollo elettronico, determina una profilatura dei flussi documentali."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u="1"/>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x v="0"/>
    <x v="0"/>
    <x v="0"/>
    <x v="0"/>
  </r>
  <r>
    <x v="1"/>
    <x v="1"/>
    <x v="1"/>
    <x v="1"/>
  </r>
  <r>
    <x v="2"/>
    <x v="2"/>
    <x v="1"/>
    <x v="2"/>
  </r>
  <r>
    <x v="3"/>
    <x v="0"/>
    <x v="2"/>
    <x v="3"/>
  </r>
  <r>
    <x v="4"/>
    <x v="3"/>
    <x v="3"/>
    <x v="4"/>
  </r>
  <r>
    <x v="5"/>
    <x v="4"/>
    <x v="2"/>
    <x v="5"/>
  </r>
  <r>
    <x v="6"/>
    <x v="5"/>
    <x v="2"/>
    <x v="6"/>
  </r>
  <r>
    <x v="7"/>
    <x v="6"/>
    <x v="2"/>
    <x v="7"/>
  </r>
  <r>
    <x v="8"/>
    <x v="2"/>
    <x v="1"/>
    <x v="2"/>
  </r>
  <r>
    <x v="9"/>
    <x v="7"/>
    <x v="3"/>
    <x v="8"/>
  </r>
  <r>
    <x v="10"/>
    <x v="8"/>
    <x v="4"/>
    <x v="9"/>
  </r>
  <r>
    <x v="11"/>
    <x v="9"/>
    <x v="3"/>
    <x v="10"/>
  </r>
  <r>
    <x v="12"/>
    <x v="9"/>
    <x v="5"/>
    <x v="11"/>
  </r>
  <r>
    <x v="13"/>
    <x v="5"/>
    <x v="5"/>
    <x v="12"/>
  </r>
  <r>
    <x v="14"/>
    <x v="10"/>
    <x v="5"/>
    <x v="13"/>
  </r>
  <r>
    <x v="15"/>
    <x v="3"/>
    <x v="2"/>
    <x v="14"/>
  </r>
  <r>
    <x v="16"/>
    <x v="0"/>
    <x v="5"/>
    <x v="15"/>
  </r>
  <r>
    <x v="17"/>
    <x v="6"/>
    <x v="0"/>
    <x v="6"/>
  </r>
  <r>
    <x v="18"/>
    <x v="9"/>
    <x v="5"/>
    <x v="11"/>
  </r>
  <r>
    <x v="19"/>
    <x v="10"/>
    <x v="2"/>
    <x v="16"/>
  </r>
  <r>
    <x v="20"/>
    <x v="3"/>
    <x v="2"/>
    <x v="14"/>
  </r>
  <r>
    <x v="21"/>
    <x v="8"/>
    <x v="4"/>
    <x v="9"/>
  </r>
  <r>
    <x v="22"/>
    <x v="11"/>
    <x v="5"/>
    <x v="17"/>
  </r>
  <r>
    <x v="23"/>
    <x v="12"/>
    <x v="2"/>
    <x v="18"/>
  </r>
  <r>
    <x v="24"/>
    <x v="3"/>
    <x v="2"/>
    <x v="14"/>
  </r>
  <r>
    <x v="25"/>
    <x v="3"/>
    <x v="2"/>
    <x v="14"/>
  </r>
  <r>
    <x v="26"/>
    <x v="12"/>
    <x v="2"/>
    <x v="18"/>
  </r>
  <r>
    <x v="27"/>
    <x v="5"/>
    <x v="2"/>
    <x v="6"/>
  </r>
  <r>
    <x v="28"/>
    <x v="5"/>
    <x v="2"/>
    <x v="6"/>
  </r>
  <r>
    <x v="29"/>
    <x v="13"/>
    <x v="6"/>
    <x v="19"/>
  </r>
  <r>
    <x v="30"/>
    <x v="8"/>
    <x v="4"/>
    <x v="9"/>
  </r>
  <r>
    <x v="31"/>
    <x v="3"/>
    <x v="5"/>
    <x v="20"/>
  </r>
  <r>
    <x v="32"/>
    <x v="10"/>
    <x v="2"/>
    <x v="16"/>
  </r>
  <r>
    <x v="33"/>
    <x v="5"/>
    <x v="2"/>
    <x v="6"/>
  </r>
  <r>
    <x v="34"/>
    <x v="5"/>
    <x v="6"/>
    <x v="1"/>
  </r>
  <r>
    <x v="35"/>
    <x v="5"/>
    <x v="2"/>
    <x v="6"/>
  </r>
  <r>
    <x v="36"/>
    <x v="14"/>
    <x v="1"/>
    <x v="21"/>
  </r>
  <r>
    <x v="37"/>
    <x v="15"/>
    <x v="2"/>
    <x v="22"/>
  </r>
  <r>
    <x v="38"/>
    <x v="16"/>
    <x v="1"/>
    <x v="23"/>
  </r>
  <r>
    <x v="39"/>
    <x v="5"/>
    <x v="2"/>
    <x v="6"/>
  </r>
  <r>
    <x v="40"/>
    <x v="17"/>
    <x v="7"/>
    <x v="24"/>
  </r>
  <r>
    <x v="41"/>
    <x v="4"/>
    <x v="8"/>
    <x v="25"/>
  </r>
  <r>
    <x v="42"/>
    <x v="8"/>
    <x v="4"/>
    <x v="9"/>
  </r>
  <r>
    <x v="43"/>
    <x v="8"/>
    <x v="4"/>
    <x v="9"/>
  </r>
  <r>
    <x v="44"/>
    <x v="17"/>
    <x v="5"/>
    <x v="26"/>
  </r>
  <r>
    <x v="45"/>
    <x v="8"/>
    <x v="4"/>
    <x v="9"/>
  </r>
  <r>
    <x v="46"/>
    <x v="8"/>
    <x v="4"/>
    <x v="9"/>
  </r>
  <r>
    <x v="47"/>
    <x v="14"/>
    <x v="6"/>
    <x v="27"/>
  </r>
  <r>
    <x v="48"/>
    <x v="0"/>
    <x v="5"/>
    <x v="15"/>
  </r>
  <r>
    <x v="49"/>
    <x v="0"/>
    <x v="5"/>
    <x v="15"/>
  </r>
  <r>
    <x v="50"/>
    <x v="4"/>
    <x v="3"/>
    <x v="28"/>
  </r>
  <r>
    <x v="51"/>
    <x v="10"/>
    <x v="1"/>
    <x v="29"/>
  </r>
  <r>
    <x v="52"/>
    <x v="3"/>
    <x v="2"/>
    <x v="14"/>
  </r>
  <r>
    <x v="53"/>
    <x v="0"/>
    <x v="2"/>
    <x v="3"/>
  </r>
  <r>
    <x v="54"/>
    <x v="5"/>
    <x v="2"/>
    <x v="6"/>
  </r>
  <r>
    <x v="55"/>
    <x v="10"/>
    <x v="3"/>
    <x v="30"/>
  </r>
  <r>
    <x v="56"/>
    <x v="10"/>
    <x v="1"/>
    <x v="29"/>
  </r>
  <r>
    <x v="57"/>
    <x v="4"/>
    <x v="2"/>
    <x v="5"/>
  </r>
  <r>
    <x v="58"/>
    <x v="9"/>
    <x v="3"/>
    <x v="10"/>
  </r>
  <r>
    <x v="59"/>
    <x v="4"/>
    <x v="2"/>
    <x v="5"/>
  </r>
  <r>
    <x v="60"/>
    <x v="4"/>
    <x v="2"/>
    <x v="5"/>
  </r>
  <r>
    <x v="61"/>
    <x v="4"/>
    <x v="1"/>
    <x v="31"/>
  </r>
  <r>
    <x v="62"/>
    <x v="4"/>
    <x v="1"/>
    <x v="31"/>
  </r>
  <r>
    <x v="63"/>
    <x v="4"/>
    <x v="1"/>
    <x v="31"/>
  </r>
  <r>
    <x v="64"/>
    <x v="0"/>
    <x v="1"/>
    <x v="6"/>
  </r>
  <r>
    <x v="65"/>
    <x v="4"/>
    <x v="3"/>
    <x v="28"/>
  </r>
  <r>
    <x v="66"/>
    <x v="18"/>
    <x v="3"/>
    <x v="32"/>
  </r>
  <r>
    <x v="67"/>
    <x v="16"/>
    <x v="2"/>
    <x v="24"/>
  </r>
  <r>
    <x v="68"/>
    <x v="14"/>
    <x v="3"/>
    <x v="33"/>
  </r>
  <r>
    <x v="69"/>
    <x v="0"/>
    <x v="1"/>
    <x v="6"/>
  </r>
  <r>
    <x v="70"/>
    <x v="10"/>
    <x v="2"/>
    <x v="34"/>
  </r>
  <r>
    <x v="71"/>
    <x v="0"/>
    <x v="2"/>
    <x v="3"/>
  </r>
  <r>
    <x v="72"/>
    <x v="0"/>
    <x v="5"/>
    <x v="15"/>
  </r>
  <r>
    <x v="73"/>
    <x v="11"/>
    <x v="2"/>
    <x v="15"/>
  </r>
  <r>
    <x v="74"/>
    <x v="9"/>
    <x v="2"/>
    <x v="35"/>
  </r>
  <r>
    <x v="75"/>
    <x v="9"/>
    <x v="1"/>
    <x v="36"/>
  </r>
  <r>
    <x v="76"/>
    <x v="9"/>
    <x v="2"/>
    <x v="35"/>
  </r>
  <r>
    <x v="77"/>
    <x v="8"/>
    <x v="4"/>
    <x v="9"/>
  </r>
  <r>
    <x v="77"/>
    <x v="8"/>
    <x v="4"/>
    <x v="9"/>
  </r>
  <r>
    <x v="77"/>
    <x v="8"/>
    <x v="4"/>
    <x v="9"/>
  </r>
  <r>
    <x v="77"/>
    <x v="8"/>
    <x v="4"/>
    <x v="9"/>
  </r>
  <r>
    <x v="77"/>
    <x v="8"/>
    <x v="4"/>
    <x v="9"/>
  </r>
</pivotCacheRecords>
</file>

<file path=xl/pivotCache/pivotCacheRecords2.xml><?xml version="1.0" encoding="utf-8"?>
<pivotCacheRecords xmlns="http://schemas.openxmlformats.org/spreadsheetml/2006/main" xmlns:r="http://schemas.openxmlformats.org/officeDocument/2006/relationships" count="82">
  <r>
    <x v="0"/>
    <x v="0"/>
  </r>
  <r>
    <x v="1"/>
    <x v="1"/>
  </r>
  <r>
    <x v="2"/>
    <x v="2"/>
  </r>
  <r>
    <x v="3"/>
    <x v="3"/>
  </r>
  <r>
    <x v="4"/>
    <x v="4"/>
  </r>
  <r>
    <x v="5"/>
    <x v="5"/>
  </r>
  <r>
    <x v="6"/>
    <x v="6"/>
  </r>
  <r>
    <x v="7"/>
    <x v="7"/>
  </r>
  <r>
    <x v="8"/>
    <x v="8"/>
  </r>
  <r>
    <x v="9"/>
    <x v="8"/>
  </r>
  <r>
    <x v="10"/>
    <x v="9"/>
  </r>
  <r>
    <x v="11"/>
    <x v="10"/>
  </r>
  <r>
    <x v="12"/>
    <x v="11"/>
  </r>
  <r>
    <x v="13"/>
    <x v="12"/>
  </r>
  <r>
    <x v="14"/>
    <x v="13"/>
  </r>
  <r>
    <x v="15"/>
    <x v="14"/>
  </r>
  <r>
    <x v="16"/>
    <x v="15"/>
  </r>
  <r>
    <x v="17"/>
    <x v="16"/>
  </r>
  <r>
    <x v="18"/>
    <x v="17"/>
  </r>
  <r>
    <x v="19"/>
    <x v="18"/>
  </r>
  <r>
    <x v="20"/>
    <x v="19"/>
  </r>
  <r>
    <x v="10"/>
    <x v="9"/>
  </r>
  <r>
    <x v="21"/>
    <x v="20"/>
  </r>
  <r>
    <x v="22"/>
    <x v="7"/>
  </r>
  <r>
    <x v="23"/>
    <x v="7"/>
  </r>
  <r>
    <x v="24"/>
    <x v="21"/>
  </r>
  <r>
    <x v="25"/>
    <x v="22"/>
  </r>
  <r>
    <x v="26"/>
    <x v="23"/>
  </r>
  <r>
    <x v="27"/>
    <x v="24"/>
  </r>
  <r>
    <x v="28"/>
    <x v="25"/>
  </r>
  <r>
    <x v="10"/>
    <x v="9"/>
  </r>
  <r>
    <x v="29"/>
    <x v="26"/>
  </r>
  <r>
    <x v="30"/>
    <x v="27"/>
  </r>
  <r>
    <x v="31"/>
    <x v="28"/>
  </r>
  <r>
    <x v="32"/>
    <x v="29"/>
  </r>
  <r>
    <x v="33"/>
    <x v="30"/>
  </r>
  <r>
    <x v="34"/>
    <x v="31"/>
  </r>
  <r>
    <x v="35"/>
    <x v="32"/>
  </r>
  <r>
    <x v="36"/>
    <x v="33"/>
  </r>
  <r>
    <x v="37"/>
    <x v="34"/>
  </r>
  <r>
    <x v="38"/>
    <x v="35"/>
  </r>
  <r>
    <x v="39"/>
    <x v="36"/>
  </r>
  <r>
    <x v="10"/>
    <x v="9"/>
  </r>
  <r>
    <x v="10"/>
    <x v="9"/>
  </r>
  <r>
    <x v="40"/>
    <x v="37"/>
  </r>
  <r>
    <x v="10"/>
    <x v="9"/>
  </r>
  <r>
    <x v="10"/>
    <x v="9"/>
  </r>
  <r>
    <x v="41"/>
    <x v="38"/>
  </r>
  <r>
    <x v="42"/>
    <x v="39"/>
  </r>
  <r>
    <x v="43"/>
    <x v="40"/>
  </r>
  <r>
    <x v="44"/>
    <x v="41"/>
  </r>
  <r>
    <x v="45"/>
    <x v="42"/>
  </r>
  <r>
    <x v="46"/>
    <x v="43"/>
  </r>
  <r>
    <x v="47"/>
    <x v="44"/>
  </r>
  <r>
    <x v="48"/>
    <x v="45"/>
  </r>
  <r>
    <x v="49"/>
    <x v="46"/>
  </r>
  <r>
    <x v="50"/>
    <x v="47"/>
  </r>
  <r>
    <x v="51"/>
    <x v="48"/>
  </r>
  <r>
    <x v="52"/>
    <x v="49"/>
  </r>
  <r>
    <x v="53"/>
    <x v="50"/>
  </r>
  <r>
    <x v="54"/>
    <x v="51"/>
  </r>
  <r>
    <x v="55"/>
    <x v="52"/>
  </r>
  <r>
    <x v="56"/>
    <x v="53"/>
  </r>
  <r>
    <x v="57"/>
    <x v="53"/>
  </r>
  <r>
    <x v="58"/>
    <x v="54"/>
  </r>
  <r>
    <x v="59"/>
    <x v="55"/>
  </r>
  <r>
    <x v="60"/>
    <x v="56"/>
  </r>
  <r>
    <x v="61"/>
    <x v="56"/>
  </r>
  <r>
    <x v="62"/>
    <x v="57"/>
  </r>
  <r>
    <x v="63"/>
    <x v="58"/>
  </r>
  <r>
    <x v="64"/>
    <x v="59"/>
  </r>
  <r>
    <x v="65"/>
    <x v="60"/>
  </r>
  <r>
    <x v="66"/>
    <x v="61"/>
  </r>
  <r>
    <x v="67"/>
    <x v="62"/>
  </r>
  <r>
    <x v="68"/>
    <x v="63"/>
  </r>
  <r>
    <x v="69"/>
    <x v="64"/>
  </r>
  <r>
    <x v="70"/>
    <x v="65"/>
  </r>
  <r>
    <x v="71"/>
    <x v="66"/>
  </r>
  <r>
    <x v="72"/>
    <x v="66"/>
  </r>
  <r>
    <x v="10"/>
    <x v="9"/>
  </r>
  <r>
    <x v="10"/>
    <x v="9"/>
  </r>
  <r>
    <x v="10"/>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1" firstHeaderRow="0" firstDataRow="0" firstDataCol="4"/>
  <pivotFields count="4">
    <pivotField axis="axisRow" compact="0" outline="0" showAll="0" defaultSubtotal="0">
      <items count="87">
        <item x="77"/>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m="1" x="80"/>
        <item x="14"/>
        <item x="43"/>
        <item x="47"/>
        <item m="1" x="86"/>
        <item m="1" x="82"/>
        <item x="48"/>
        <item x="49"/>
        <item x="21"/>
        <item m="1" x="79"/>
        <item x="36"/>
        <item x="40"/>
        <item m="1" x="85"/>
        <item x="45"/>
        <item x="50"/>
        <item x="51"/>
        <item x="52"/>
        <item x="39"/>
        <item m="1" x="81"/>
        <item x="54"/>
        <item x="55"/>
        <item x="56"/>
        <item x="57"/>
        <item x="58"/>
        <item x="59"/>
        <item x="60"/>
        <item x="61"/>
        <item x="62"/>
        <item m="1" x="84"/>
        <item m="1" x="78"/>
        <item x="65"/>
        <item x="66"/>
        <item x="67"/>
        <item x="68"/>
        <item x="69"/>
        <item x="70"/>
        <item x="71"/>
        <item x="72"/>
        <item x="73"/>
        <item x="74"/>
        <item x="75"/>
        <item x="76"/>
        <item m="1" x="83"/>
        <item x="35"/>
        <item x="41"/>
        <item x="64"/>
        <item x="53"/>
        <item x="63"/>
      </items>
    </pivotField>
    <pivotField axis="axisRow" compact="0" outline="0" showAll="0" defaultSubtotal="0">
      <items count="20">
        <item x="13"/>
        <item x="15"/>
        <item x="6"/>
        <item x="17"/>
        <item x="11"/>
        <item x="9"/>
        <item x="18"/>
        <item x="0"/>
        <item x="4"/>
        <item x="10"/>
        <item x="5"/>
        <item x="14"/>
        <item x="3"/>
        <item x="12"/>
        <item x="16"/>
        <item x="7"/>
        <item x="2"/>
        <item x="8"/>
        <item x="1"/>
        <item m="1" x="19"/>
      </items>
    </pivotField>
    <pivotField axis="axisRow" compact="0" outline="0" showAll="0" defaultSubtotal="0">
      <items count="11">
        <item x="6"/>
        <item x="5"/>
        <item x="2"/>
        <item x="1"/>
        <item x="3"/>
        <item x="0"/>
        <item x="4"/>
        <item x="7"/>
        <item x="8"/>
        <item m="1" x="9"/>
        <item m="1" x="10"/>
      </items>
    </pivotField>
    <pivotField axis="axisRow" compact="0" outline="0" showAll="0" defaultSubtotal="0">
      <items count="50">
        <item x="19"/>
        <item x="22"/>
        <item m="1" x="45"/>
        <item x="17"/>
        <item x="11"/>
        <item x="15"/>
        <item m="1" x="47"/>
        <item m="1" x="49"/>
        <item x="3"/>
        <item x="5"/>
        <item x="20"/>
        <item m="1" x="44"/>
        <item x="16"/>
        <item x="6"/>
        <item x="10"/>
        <item m="1" x="43"/>
        <item x="14"/>
        <item x="29"/>
        <item x="18"/>
        <item x="24"/>
        <item x="21"/>
        <item m="1" x="41"/>
        <item m="1" x="40"/>
        <item x="4"/>
        <item x="8"/>
        <item m="1" x="42"/>
        <item x="9"/>
        <item x="13"/>
        <item x="27"/>
        <item m="1" x="39"/>
        <item x="25"/>
        <item m="1" x="46"/>
        <item x="28"/>
        <item x="30"/>
        <item x="31"/>
        <item x="32"/>
        <item x="33"/>
        <item x="35"/>
        <item x="36"/>
        <item x="34"/>
        <item m="1" x="48"/>
        <item m="1" x="38"/>
        <item x="0"/>
        <item x="1"/>
        <item x="7"/>
        <item x="2"/>
        <item m="1" x="37"/>
        <item x="12"/>
        <item x="23"/>
        <item x="26"/>
      </items>
    </pivotField>
  </pivotFields>
  <rowFields count="4">
    <field x="0"/>
    <field x="1"/>
    <field x="2"/>
    <field x="3"/>
  </rowFields>
  <rowItems count="78">
    <i>
      <x/>
      <x v="17"/>
      <x v="6"/>
      <x v="26"/>
    </i>
    <i>
      <x v="1"/>
      <x v="7"/>
      <x v="5"/>
      <x v="42"/>
    </i>
    <i>
      <x v="2"/>
      <x v="18"/>
      <x v="3"/>
      <x v="43"/>
    </i>
    <i>
      <x v="3"/>
      <x v="16"/>
      <x v="3"/>
      <x v="45"/>
    </i>
    <i>
      <x v="4"/>
      <x v="7"/>
      <x v="2"/>
      <x v="8"/>
    </i>
    <i>
      <x v="5"/>
      <x v="12"/>
      <x v="4"/>
      <x v="23"/>
    </i>
    <i>
      <x v="6"/>
      <x v="8"/>
      <x v="2"/>
      <x v="9"/>
    </i>
    <i>
      <x v="7"/>
      <x v="10"/>
      <x v="2"/>
      <x v="13"/>
    </i>
    <i>
      <x v="8"/>
      <x v="2"/>
      <x v="2"/>
      <x v="44"/>
    </i>
    <i>
      <x v="9"/>
      <x v="16"/>
      <x v="3"/>
      <x v="45"/>
    </i>
    <i>
      <x v="10"/>
      <x v="15"/>
      <x v="4"/>
      <x v="24"/>
    </i>
    <i>
      <x v="11"/>
      <x v="17"/>
      <x v="6"/>
      <x v="26"/>
    </i>
    <i>
      <x v="12"/>
      <x v="5"/>
      <x v="4"/>
      <x v="14"/>
    </i>
    <i>
      <x v="13"/>
      <x v="5"/>
      <x v="1"/>
      <x v="4"/>
    </i>
    <i>
      <x v="14"/>
      <x v="10"/>
      <x v="1"/>
      <x v="47"/>
    </i>
    <i>
      <x v="15"/>
      <x v="12"/>
      <x v="2"/>
      <x v="16"/>
    </i>
    <i>
      <x v="16"/>
      <x v="7"/>
      <x v="1"/>
      <x v="5"/>
    </i>
    <i>
      <x v="17"/>
      <x v="2"/>
      <x v="5"/>
      <x v="13"/>
    </i>
    <i>
      <x v="18"/>
      <x v="5"/>
      <x v="1"/>
      <x v="4"/>
    </i>
    <i>
      <x v="19"/>
      <x v="9"/>
      <x v="2"/>
      <x v="12"/>
    </i>
    <i>
      <x v="20"/>
      <x v="12"/>
      <x v="2"/>
      <x v="16"/>
    </i>
    <i>
      <x v="21"/>
      <x v="4"/>
      <x v="1"/>
      <x v="3"/>
    </i>
    <i>
      <x v="22"/>
      <x v="13"/>
      <x v="2"/>
      <x v="18"/>
    </i>
    <i>
      <x v="23"/>
      <x v="12"/>
      <x v="2"/>
      <x v="16"/>
    </i>
    <i>
      <x v="24"/>
      <x v="12"/>
      <x v="2"/>
      <x v="16"/>
    </i>
    <i>
      <x v="25"/>
      <x v="13"/>
      <x v="2"/>
      <x v="18"/>
    </i>
    <i>
      <x v="26"/>
      <x v="10"/>
      <x v="2"/>
      <x v="13"/>
    </i>
    <i>
      <x v="27"/>
      <x v="10"/>
      <x v="2"/>
      <x v="13"/>
    </i>
    <i>
      <x v="28"/>
      <x/>
      <x/>
      <x/>
    </i>
    <i>
      <x v="29"/>
      <x v="17"/>
      <x v="6"/>
      <x v="26"/>
    </i>
    <i>
      <x v="30"/>
      <x v="12"/>
      <x v="1"/>
      <x v="10"/>
    </i>
    <i>
      <x v="31"/>
      <x v="9"/>
      <x v="2"/>
      <x v="12"/>
    </i>
    <i>
      <x v="32"/>
      <x v="10"/>
      <x v="2"/>
      <x v="13"/>
    </i>
    <i>
      <x v="33"/>
      <x v="10"/>
      <x/>
      <x v="43"/>
    </i>
    <i>
      <x v="34"/>
      <x v="1"/>
      <x v="2"/>
      <x v="1"/>
    </i>
    <i>
      <x v="35"/>
      <x v="14"/>
      <x v="3"/>
      <x v="48"/>
    </i>
    <i>
      <x v="36"/>
      <x v="17"/>
      <x v="6"/>
      <x v="26"/>
    </i>
    <i>
      <x v="37"/>
      <x v="3"/>
      <x v="1"/>
      <x v="49"/>
    </i>
    <i>
      <x v="38"/>
      <x v="17"/>
      <x v="6"/>
      <x v="26"/>
    </i>
    <i>
      <x v="40"/>
      <x v="9"/>
      <x v="1"/>
      <x v="27"/>
    </i>
    <i>
      <x v="41"/>
      <x v="17"/>
      <x v="6"/>
      <x v="26"/>
    </i>
    <i>
      <x v="42"/>
      <x v="11"/>
      <x/>
      <x v="28"/>
    </i>
    <i>
      <x v="45"/>
      <x v="7"/>
      <x v="1"/>
      <x v="5"/>
    </i>
    <i>
      <x v="46"/>
      <x v="7"/>
      <x v="1"/>
      <x v="5"/>
    </i>
    <i>
      <x v="47"/>
      <x v="17"/>
      <x v="6"/>
      <x v="26"/>
    </i>
    <i>
      <x v="49"/>
      <x v="11"/>
      <x v="3"/>
      <x v="20"/>
    </i>
    <i>
      <x v="50"/>
      <x v="3"/>
      <x v="7"/>
      <x v="19"/>
    </i>
    <i>
      <x v="52"/>
      <x v="17"/>
      <x v="6"/>
      <x v="26"/>
    </i>
    <i>
      <x v="53"/>
      <x v="8"/>
      <x v="4"/>
      <x v="32"/>
    </i>
    <i>
      <x v="54"/>
      <x v="9"/>
      <x v="3"/>
      <x v="17"/>
    </i>
    <i>
      <x v="55"/>
      <x v="12"/>
      <x v="2"/>
      <x v="16"/>
    </i>
    <i>
      <x v="56"/>
      <x v="10"/>
      <x v="2"/>
      <x v="13"/>
    </i>
    <i>
      <x v="58"/>
      <x v="10"/>
      <x v="2"/>
      <x v="13"/>
    </i>
    <i>
      <x v="59"/>
      <x v="9"/>
      <x v="4"/>
      <x v="33"/>
    </i>
    <i>
      <x v="60"/>
      <x v="9"/>
      <x v="3"/>
      <x v="17"/>
    </i>
    <i>
      <x v="61"/>
      <x v="8"/>
      <x v="2"/>
      <x v="9"/>
    </i>
    <i>
      <x v="62"/>
      <x v="5"/>
      <x v="4"/>
      <x v="14"/>
    </i>
    <i>
      <x v="63"/>
      <x v="8"/>
      <x v="2"/>
      <x v="9"/>
    </i>
    <i>
      <x v="64"/>
      <x v="8"/>
      <x v="2"/>
      <x v="9"/>
    </i>
    <i>
      <x v="65"/>
      <x v="8"/>
      <x v="3"/>
      <x v="34"/>
    </i>
    <i>
      <x v="66"/>
      <x v="8"/>
      <x v="3"/>
      <x v="34"/>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i>
      <x v="82"/>
      <x v="10"/>
      <x v="2"/>
      <x v="13"/>
    </i>
    <i>
      <x v="83"/>
      <x v="8"/>
      <x v="8"/>
      <x v="30"/>
    </i>
    <i>
      <x v="84"/>
      <x v="7"/>
      <x v="3"/>
      <x v="13"/>
    </i>
    <i>
      <x v="85"/>
      <x v="7"/>
      <x v="2"/>
      <x v="8"/>
    </i>
    <i>
      <x v="86"/>
      <x v="8"/>
      <x v="3"/>
      <x v="34"/>
    </i>
  </rowItems>
  <colItems count="1">
    <i/>
  </colItems>
  <formats count="97">
    <format dxfId="795">
      <pivotArea dataOnly="0" labelOnly="1" outline="0" fieldPosition="0">
        <references count="2">
          <reference field="0" count="1" selected="0">
            <x v="0"/>
          </reference>
          <reference field="1" count="1">
            <x v="17"/>
          </reference>
        </references>
      </pivotArea>
    </format>
    <format dxfId="794">
      <pivotArea dataOnly="0" labelOnly="1" outline="0" fieldPosition="0">
        <references count="2">
          <reference field="0" count="1" selected="0">
            <x v="0"/>
          </reference>
          <reference field="1" count="1">
            <x v="17"/>
          </reference>
        </references>
      </pivotArea>
    </format>
    <format dxfId="793">
      <pivotArea dataOnly="0" labelOnly="1" outline="0" fieldPosition="0">
        <references count="3">
          <reference field="0" count="1" selected="0">
            <x v="0"/>
          </reference>
          <reference field="1" count="1" selected="0">
            <x v="17"/>
          </reference>
          <reference field="2" count="1">
            <x v="6"/>
          </reference>
        </references>
      </pivotArea>
    </format>
    <format dxfId="792">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91">
      <pivotArea dataOnly="0" labelOnly="1" outline="0" fieldPosition="0">
        <references count="2">
          <reference field="0" count="1" selected="0">
            <x v="1"/>
          </reference>
          <reference field="1" count="1">
            <x v="7"/>
          </reference>
        </references>
      </pivotArea>
    </format>
    <format dxfId="790">
      <pivotArea dataOnly="0" labelOnly="1" outline="0" fieldPosition="0">
        <references count="2">
          <reference field="0" count="1" selected="0">
            <x v="2"/>
          </reference>
          <reference field="1" count="1">
            <x v="4"/>
          </reference>
        </references>
      </pivotArea>
    </format>
    <format dxfId="789">
      <pivotArea dataOnly="0" labelOnly="1" outline="0" fieldPosition="0">
        <references count="2">
          <reference field="0" count="1" selected="0">
            <x v="3"/>
          </reference>
          <reference field="1" count="1">
            <x v="13"/>
          </reference>
        </references>
      </pivotArea>
    </format>
    <format dxfId="788">
      <pivotArea dataOnly="0" labelOnly="1" outline="0" fieldPosition="0">
        <references count="2">
          <reference field="0" count="1" selected="0">
            <x v="4"/>
          </reference>
          <reference field="1" count="1">
            <x v="6"/>
          </reference>
        </references>
      </pivotArea>
    </format>
    <format dxfId="787">
      <pivotArea dataOnly="0" labelOnly="1" outline="0" fieldPosition="0">
        <references count="2">
          <reference field="0" count="1" selected="0">
            <x v="5"/>
          </reference>
          <reference field="1" count="1">
            <x v="9"/>
          </reference>
        </references>
      </pivotArea>
    </format>
    <format dxfId="786">
      <pivotArea dataOnly="0" labelOnly="1" outline="0" fieldPosition="0">
        <references count="2">
          <reference field="0" count="1" selected="0">
            <x v="6"/>
          </reference>
          <reference field="1" count="1">
            <x v="6"/>
          </reference>
        </references>
      </pivotArea>
    </format>
    <format dxfId="785">
      <pivotArea dataOnly="0" labelOnly="1" outline="0" fieldPosition="0">
        <references count="2">
          <reference field="0" count="1" selected="0">
            <x v="7"/>
          </reference>
          <reference field="1" count="1">
            <x v="10"/>
          </reference>
        </references>
      </pivotArea>
    </format>
    <format dxfId="784">
      <pivotArea dataOnly="0" labelOnly="1" outline="0" fieldPosition="0">
        <references count="2">
          <reference field="0" count="1" selected="0">
            <x v="8"/>
          </reference>
          <reference field="1" count="1">
            <x v="3"/>
          </reference>
        </references>
      </pivotArea>
    </format>
    <format dxfId="783">
      <pivotArea dataOnly="0" labelOnly="1" outline="0" fieldPosition="0">
        <references count="2">
          <reference field="0" count="1" selected="0">
            <x v="9"/>
          </reference>
          <reference field="1" count="1">
            <x v="16"/>
          </reference>
        </references>
      </pivotArea>
    </format>
    <format dxfId="782">
      <pivotArea dataOnly="0" labelOnly="1" outline="0" fieldPosition="0">
        <references count="2">
          <reference field="0" count="1" selected="0">
            <x v="10"/>
          </reference>
          <reference field="1" count="1">
            <x v="15"/>
          </reference>
        </references>
      </pivotArea>
    </format>
    <format dxfId="781">
      <pivotArea dataOnly="0" labelOnly="1" outline="0" fieldPosition="0">
        <references count="2">
          <reference field="0" count="1" selected="0">
            <x v="11"/>
          </reference>
          <reference field="1" count="1">
            <x v="4"/>
          </reference>
        </references>
      </pivotArea>
    </format>
    <format dxfId="780">
      <pivotArea dataOnly="0" labelOnly="1" outline="0" fieldPosition="0">
        <references count="2">
          <reference field="0" count="1" selected="0">
            <x v="12"/>
          </reference>
          <reference field="1" count="1">
            <x v="5"/>
          </reference>
        </references>
      </pivotArea>
    </format>
    <format dxfId="779">
      <pivotArea dataOnly="0" labelOnly="1" outline="0" fieldPosition="0">
        <references count="2">
          <reference field="0" count="1" selected="0">
            <x v="14"/>
          </reference>
          <reference field="1" count="1">
            <x v="12"/>
          </reference>
        </references>
      </pivotArea>
    </format>
    <format dxfId="778">
      <pivotArea dataOnly="0" labelOnly="1" outline="0" fieldPosition="0">
        <references count="2">
          <reference field="0" count="1" selected="0">
            <x v="15"/>
          </reference>
          <reference field="1" count="1">
            <x v="15"/>
          </reference>
        </references>
      </pivotArea>
    </format>
    <format dxfId="777">
      <pivotArea dataOnly="0" labelOnly="1" outline="0" fieldPosition="0">
        <references count="2">
          <reference field="0" count="1" selected="0">
            <x v="16"/>
          </reference>
          <reference field="1" count="1">
            <x v="8"/>
          </reference>
        </references>
      </pivotArea>
    </format>
    <format dxfId="776">
      <pivotArea dataOnly="0" labelOnly="1" outline="0" fieldPosition="0">
        <references count="2">
          <reference field="0" count="1" selected="0">
            <x v="17"/>
          </reference>
          <reference field="1" count="1">
            <x v="3"/>
          </reference>
        </references>
      </pivotArea>
    </format>
    <format dxfId="775">
      <pivotArea dataOnly="0" labelOnly="1" outline="0" fieldPosition="0">
        <references count="2">
          <reference field="0" count="1" selected="0">
            <x v="18"/>
          </reference>
          <reference field="1" count="1">
            <x v="5"/>
          </reference>
        </references>
      </pivotArea>
    </format>
    <format dxfId="774">
      <pivotArea dataOnly="0" labelOnly="1" outline="0" fieldPosition="0">
        <references count="2">
          <reference field="0" count="1" selected="0">
            <x v="19"/>
          </reference>
          <reference field="1" count="1">
            <x v="9"/>
          </reference>
        </references>
      </pivotArea>
    </format>
    <format dxfId="773">
      <pivotArea dataOnly="0" labelOnly="1" outline="0" fieldPosition="0">
        <references count="2">
          <reference field="0" count="1" selected="0">
            <x v="20"/>
          </reference>
          <reference field="1" count="1">
            <x v="12"/>
          </reference>
        </references>
      </pivotArea>
    </format>
    <format dxfId="772">
      <pivotArea dataOnly="0" labelOnly="1" outline="0" fieldPosition="0">
        <references count="2">
          <reference field="0" count="1" selected="0">
            <x v="21"/>
          </reference>
          <reference field="1" count="1">
            <x v="4"/>
          </reference>
        </references>
      </pivotArea>
    </format>
    <format dxfId="771">
      <pivotArea dataOnly="0" labelOnly="1" outline="0" fieldPosition="0">
        <references count="2">
          <reference field="0" count="1" selected="0">
            <x v="22"/>
          </reference>
          <reference field="1" count="1">
            <x v="13"/>
          </reference>
        </references>
      </pivotArea>
    </format>
    <format dxfId="770">
      <pivotArea dataOnly="0" labelOnly="1" outline="0" fieldPosition="0">
        <references count="2">
          <reference field="0" count="1" selected="0">
            <x v="27"/>
          </reference>
          <reference field="1" count="1">
            <x v="14"/>
          </reference>
        </references>
      </pivotArea>
    </format>
    <format dxfId="769">
      <pivotArea dataOnly="0" labelOnly="1" outline="0" fieldPosition="0">
        <references count="2">
          <reference field="0" count="1" selected="0">
            <x v="28"/>
          </reference>
          <reference field="1" count="1">
            <x v="0"/>
          </reference>
        </references>
      </pivotArea>
    </format>
    <format dxfId="768">
      <pivotArea dataOnly="0" labelOnly="1" outline="0" fieldPosition="0">
        <references count="2">
          <reference field="0" count="1" selected="0">
            <x v="30"/>
          </reference>
          <reference field="1" count="1">
            <x v="5"/>
          </reference>
        </references>
      </pivotArea>
    </format>
    <format dxfId="767">
      <pivotArea dataOnly="0" labelOnly="1" outline="0" fieldPosition="0">
        <references count="2">
          <reference field="0" count="1" selected="0">
            <x v="31"/>
          </reference>
          <reference field="1" count="1">
            <x v="7"/>
          </reference>
        </references>
      </pivotArea>
    </format>
    <format dxfId="766">
      <pivotArea dataOnly="0" labelOnly="1" outline="0" fieldPosition="0">
        <references count="2">
          <reference field="0" count="1" selected="0">
            <x v="32"/>
          </reference>
          <reference field="1" count="1">
            <x v="10"/>
          </reference>
        </references>
      </pivotArea>
    </format>
    <format dxfId="765">
      <pivotArea dataOnly="0" labelOnly="1" outline="0" fieldPosition="0">
        <references count="2">
          <reference field="0" count="1" selected="0">
            <x v="33"/>
          </reference>
          <reference field="1" count="1">
            <x v="8"/>
          </reference>
        </references>
      </pivotArea>
    </format>
    <format dxfId="764">
      <pivotArea dataOnly="0" labelOnly="1" outline="0" fieldPosition="0">
        <references count="2">
          <reference field="0" count="1" selected="0">
            <x v="35"/>
          </reference>
          <reference field="1" count="1">
            <x v="12"/>
          </reference>
        </references>
      </pivotArea>
    </format>
    <format dxfId="763">
      <pivotArea dataOnly="0" labelOnly="1" outline="0" fieldPosition="0">
        <references count="2">
          <reference field="0" count="1" selected="0">
            <x v="36"/>
          </reference>
          <reference field="1" count="1">
            <x v="8"/>
          </reference>
        </references>
      </pivotArea>
    </format>
    <format dxfId="762">
      <pivotArea dataOnly="0" labelOnly="1" outline="0" fieldPosition="0">
        <references count="2">
          <reference field="0" count="1" selected="0">
            <x v="37"/>
          </reference>
          <reference field="1" count="1">
            <x v="2"/>
          </reference>
        </references>
      </pivotArea>
    </format>
    <format dxfId="761">
      <pivotArea dataOnly="0" labelOnly="1" outline="0" fieldPosition="0">
        <references count="2">
          <reference field="0" count="1" selected="0">
            <x v="38"/>
          </reference>
          <reference field="1" count="1">
            <x v="11"/>
          </reference>
        </references>
      </pivotArea>
    </format>
    <format dxfId="760">
      <pivotArea dataOnly="0" labelOnly="1" outline="0" fieldPosition="0">
        <references count="2">
          <reference field="0" count="1" selected="0">
            <x v="39"/>
          </reference>
          <reference field="1" count="1">
            <x v="10"/>
          </reference>
        </references>
      </pivotArea>
    </format>
    <format dxfId="759">
      <pivotArea dataOnly="0" labelOnly="1" outline="0" fieldPosition="0">
        <references count="3">
          <reference field="0" count="1" selected="0">
            <x v="1"/>
          </reference>
          <reference field="1" count="1" selected="0">
            <x v="7"/>
          </reference>
          <reference field="2" count="1">
            <x v="3"/>
          </reference>
        </references>
      </pivotArea>
    </format>
    <format dxfId="758">
      <pivotArea dataOnly="0" labelOnly="1" outline="0" fieldPosition="0">
        <references count="3">
          <reference field="0" count="1" selected="0">
            <x v="2"/>
          </reference>
          <reference field="1" count="1" selected="0">
            <x v="4"/>
          </reference>
          <reference field="2" count="1">
            <x v="2"/>
          </reference>
        </references>
      </pivotArea>
    </format>
    <format dxfId="757">
      <pivotArea dataOnly="0" labelOnly="1" outline="0" fieldPosition="0">
        <references count="3">
          <reference field="0" count="1" selected="0">
            <x v="3"/>
          </reference>
          <reference field="1" count="1" selected="0">
            <x v="13"/>
          </reference>
          <reference field="2" count="1">
            <x v="3"/>
          </reference>
        </references>
      </pivotArea>
    </format>
    <format dxfId="756">
      <pivotArea dataOnly="0" labelOnly="1" outline="0" fieldPosition="0">
        <references count="3">
          <reference field="0" count="1" selected="0">
            <x v="4"/>
          </reference>
          <reference field="1" count="1" selected="0">
            <x v="6"/>
          </reference>
          <reference field="2" count="1">
            <x v="2"/>
          </reference>
        </references>
      </pivotArea>
    </format>
    <format dxfId="755">
      <pivotArea dataOnly="0" labelOnly="1" outline="0" fieldPosition="0">
        <references count="3">
          <reference field="0" count="1" selected="0">
            <x v="5"/>
          </reference>
          <reference field="1" count="1" selected="0">
            <x v="9"/>
          </reference>
          <reference field="2" count="1">
            <x v="3"/>
          </reference>
        </references>
      </pivotArea>
    </format>
    <format dxfId="754">
      <pivotArea dataOnly="0" labelOnly="1" outline="0" fieldPosition="0">
        <references count="3">
          <reference field="0" count="1" selected="0">
            <x v="6"/>
          </reference>
          <reference field="1" count="1" selected="0">
            <x v="6"/>
          </reference>
          <reference field="2" count="1">
            <x v="2"/>
          </reference>
        </references>
      </pivotArea>
    </format>
    <format dxfId="753">
      <pivotArea dataOnly="0" labelOnly="1" outline="0" fieldPosition="0">
        <references count="3">
          <reference field="0" count="1" selected="0">
            <x v="8"/>
          </reference>
          <reference field="1" count="1" selected="0">
            <x v="3"/>
          </reference>
          <reference field="2" count="1">
            <x v="3"/>
          </reference>
        </references>
      </pivotArea>
    </format>
    <format dxfId="752">
      <pivotArea dataOnly="0" labelOnly="1" outline="0" fieldPosition="0">
        <references count="3">
          <reference field="0" count="1" selected="0">
            <x v="9"/>
          </reference>
          <reference field="1" count="1" selected="0">
            <x v="16"/>
          </reference>
          <reference field="2" count="1">
            <x v="4"/>
          </reference>
        </references>
      </pivotArea>
    </format>
    <format dxfId="751">
      <pivotArea dataOnly="0" labelOnly="1" outline="0" fieldPosition="0">
        <references count="3">
          <reference field="0" count="1" selected="0">
            <x v="13"/>
          </reference>
          <reference field="1" count="1" selected="0">
            <x v="5"/>
          </reference>
          <reference field="2" count="1">
            <x v="1"/>
          </reference>
        </references>
      </pivotArea>
    </format>
    <format dxfId="750">
      <pivotArea dataOnly="0" labelOnly="1" outline="0" fieldPosition="0">
        <references count="3">
          <reference field="0" count="1" selected="0">
            <x v="16"/>
          </reference>
          <reference field="1" count="1" selected="0">
            <x v="8"/>
          </reference>
          <reference field="2" count="1">
            <x v="1"/>
          </reference>
        </references>
      </pivotArea>
    </format>
    <format dxfId="749">
      <pivotArea dataOnly="0" labelOnly="1" outline="0" fieldPosition="0">
        <references count="3">
          <reference field="0" count="1" selected="0">
            <x v="17"/>
          </reference>
          <reference field="1" count="1" selected="0">
            <x v="3"/>
          </reference>
          <reference field="2" count="1">
            <x v="5"/>
          </reference>
        </references>
      </pivotArea>
    </format>
    <format dxfId="748">
      <pivotArea dataOnly="0" labelOnly="1" outline="0" fieldPosition="0">
        <references count="3">
          <reference field="0" count="1" selected="0">
            <x v="18"/>
          </reference>
          <reference field="1" count="1" selected="0">
            <x v="5"/>
          </reference>
          <reference field="2" count="1">
            <x v="1"/>
          </reference>
        </references>
      </pivotArea>
    </format>
    <format dxfId="747">
      <pivotArea dataOnly="0" labelOnly="1" outline="0" fieldPosition="0">
        <references count="3">
          <reference field="0" count="1" selected="0">
            <x v="19"/>
          </reference>
          <reference field="1" count="1" selected="0">
            <x v="9"/>
          </reference>
          <reference field="2" count="1">
            <x v="2"/>
          </reference>
        </references>
      </pivotArea>
    </format>
    <format dxfId="746">
      <pivotArea dataOnly="0" labelOnly="1" outline="0" fieldPosition="0">
        <references count="3">
          <reference field="0" count="1" selected="0">
            <x v="22"/>
          </reference>
          <reference field="1" count="1" selected="0">
            <x v="13"/>
          </reference>
          <reference field="2" count="1">
            <x v="2"/>
          </reference>
        </references>
      </pivotArea>
    </format>
    <format dxfId="745">
      <pivotArea dataOnly="0" labelOnly="1" outline="0" fieldPosition="0">
        <references count="3">
          <reference field="0" count="1" selected="0">
            <x v="28"/>
          </reference>
          <reference field="1" count="1" selected="0">
            <x v="0"/>
          </reference>
          <reference field="2" count="1">
            <x v="0"/>
          </reference>
        </references>
      </pivotArea>
    </format>
    <format dxfId="744">
      <pivotArea dataOnly="0" labelOnly="1" outline="0" fieldPosition="0">
        <references count="3">
          <reference field="0" count="1" selected="0">
            <x v="30"/>
          </reference>
          <reference field="1" count="1" selected="0">
            <x v="5"/>
          </reference>
          <reference field="2" count="1">
            <x v="1"/>
          </reference>
        </references>
      </pivotArea>
    </format>
    <format dxfId="743">
      <pivotArea dataOnly="0" labelOnly="1" outline="0" fieldPosition="0">
        <references count="3">
          <reference field="0" count="1" selected="0">
            <x v="31"/>
          </reference>
          <reference field="1" count="1" selected="0">
            <x v="7"/>
          </reference>
          <reference field="2" count="1">
            <x v="2"/>
          </reference>
        </references>
      </pivotArea>
    </format>
    <format dxfId="742">
      <pivotArea dataOnly="0" labelOnly="1" outline="0" fieldPosition="0">
        <references count="3">
          <reference field="0" count="1" selected="0">
            <x v="34"/>
          </reference>
          <reference field="1" count="1" selected="0">
            <x v="1"/>
          </reference>
          <reference field="2" count="1">
            <x v="2"/>
          </reference>
        </references>
      </pivotArea>
    </format>
    <format dxfId="741">
      <pivotArea dataOnly="0" labelOnly="1" outline="0" fieldPosition="0">
        <references count="3">
          <reference field="0" count="1" selected="0">
            <x v="35"/>
          </reference>
          <reference field="1" count="1" selected="0">
            <x v="12"/>
          </reference>
          <reference field="2" count="1">
            <x v="4"/>
          </reference>
        </references>
      </pivotArea>
    </format>
    <format dxfId="740">
      <pivotArea dataOnly="0" labelOnly="1" outline="0" fieldPosition="0">
        <references count="3">
          <reference field="0" count="1" selected="0">
            <x v="37"/>
          </reference>
          <reference field="1" count="1" selected="0">
            <x v="2"/>
          </reference>
          <reference field="2" count="1">
            <x v="1"/>
          </reference>
        </references>
      </pivotArea>
    </format>
    <format dxfId="739">
      <pivotArea dataOnly="0" labelOnly="1" outline="0" fieldPosition="0">
        <references count="3">
          <reference field="0" count="1" selected="0">
            <x v="38"/>
          </reference>
          <reference field="1" count="1" selected="0">
            <x v="11"/>
          </reference>
          <reference field="2" count="1">
            <x v="3"/>
          </reference>
        </references>
      </pivotArea>
    </format>
    <format dxfId="738">
      <pivotArea dataOnly="0" labelOnly="1" outline="0" fieldPosition="0">
        <references count="3">
          <reference field="0" count="1" selected="0">
            <x v="39"/>
          </reference>
          <reference field="1" count="1" selected="0">
            <x v="10"/>
          </reference>
          <reference field="2" count="1">
            <x v="2"/>
          </reference>
        </references>
      </pivotArea>
    </format>
    <format dxfId="737">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36">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35">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34">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33">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32">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31">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30">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29">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28">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27">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26">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25">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24">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23">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22">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21">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20">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19">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18">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17">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716">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715">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714">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713">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712">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711">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710">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709">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708">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707">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706">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705">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704">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703">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702">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701">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700">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99">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78" firstHeaderRow="0" firstDataRow="0" firstDataCol="2"/>
  <pivotFields count="2">
    <pivotField axis="axisRow" compact="0" outline="0" showAll="0" defaultSubtotal="0">
      <items count="90">
        <item x="10"/>
        <item x="0"/>
        <item x="1"/>
        <item x="2"/>
        <item x="3"/>
        <item x="4"/>
        <item x="5"/>
        <item x="6"/>
        <item x="7"/>
        <item x="8"/>
        <item x="9"/>
        <item m="1" x="81"/>
        <item x="11"/>
        <item x="12"/>
        <item x="13"/>
        <item x="15"/>
        <item x="16"/>
        <item x="17"/>
        <item x="18"/>
        <item x="19"/>
        <item x="20"/>
        <item x="21"/>
        <item x="22"/>
        <item x="23"/>
        <item x="24"/>
        <item x="25"/>
        <item x="26"/>
        <item x="27"/>
        <item x="28"/>
        <item m="1" x="84"/>
        <item x="29"/>
        <item x="30"/>
        <item x="31"/>
        <item x="32"/>
        <item x="35"/>
        <item x="36"/>
        <item m="1" x="82"/>
        <item x="40"/>
        <item m="1" x="89"/>
        <item m="1" x="76"/>
        <item x="14"/>
        <item m="1" x="87"/>
        <item m="1" x="75"/>
        <item x="34"/>
        <item x="37"/>
        <item x="38"/>
        <item m="1" x="83"/>
        <item m="1" x="85"/>
        <item m="1" x="73"/>
        <item m="1" x="88"/>
        <item m="1" x="78"/>
        <item x="42"/>
        <item x="43"/>
        <item x="44"/>
        <item x="45"/>
        <item x="46"/>
        <item m="1" x="77"/>
        <item x="48"/>
        <item x="49"/>
        <item x="50"/>
        <item x="51"/>
        <item x="52"/>
        <item x="53"/>
        <item x="54"/>
        <item x="55"/>
        <item x="56"/>
        <item m="1" x="80"/>
        <item m="1" x="74"/>
        <item x="59"/>
        <item x="60"/>
        <item x="61"/>
        <item x="62"/>
        <item x="63"/>
        <item x="64"/>
        <item x="65"/>
        <item x="66"/>
        <item x="67"/>
        <item x="68"/>
        <item x="69"/>
        <item x="70"/>
        <item m="1" x="79"/>
        <item m="1" x="86"/>
        <item x="33"/>
        <item x="39"/>
        <item x="41"/>
        <item x="58"/>
        <item x="47"/>
        <item x="57"/>
        <item x="71"/>
        <item x="72"/>
      </items>
    </pivotField>
    <pivotField axis="axisRow" compact="0" outline="0" showAll="0" defaultSubtotal="0">
      <items count="108">
        <item x="9"/>
        <item x="8"/>
        <item m="1" x="76"/>
        <item m="1" x="101"/>
        <item n="Occorre adottare ogni misura possibile affinché le commissioni di concorso operino nella massima trasparenza, disponendo la pubblicazione più ampia e tempestiva possibile dei verbali di concorso." m="1" x="86"/>
        <item m="1" x="78"/>
        <item m="1" x="95"/>
        <item m="1" x="104"/>
        <item x="12"/>
        <item x="7"/>
        <item x="6"/>
        <item x="15"/>
        <item x="5"/>
        <item x="11"/>
        <item m="1" x="90"/>
        <item m="1" x="89"/>
        <item m="1" x="84"/>
        <item x="25"/>
        <item m="1" x="92"/>
        <item n="Rispetto della Legge n. 241/90 e del D.lgs. n. 267/2000 e delle norme speciali." m="1" x="82"/>
        <item m="1" x="102"/>
        <item m="1" x="107"/>
        <item x="22"/>
        <item x="23"/>
        <item n="Occorre verificare il conferimento dell'incarico mediante procedura a evidenza pubblica,l'estensione del rispetto degli obblighi previsti codice di comportamento dell’ente, l'assenza conflitto di interessi e la dichiarazione di assenza di incompatibilità" m="1" x="71"/>
        <item m="1" x="99"/>
        <item m="1" x="80"/>
        <item x="37"/>
        <item x="14"/>
        <item x="1"/>
        <item m="1" x="72"/>
        <item m="1" x="97"/>
        <item m="1" x="106"/>
        <item m="1" x="77"/>
        <item x="13"/>
        <item m="1" x="85"/>
        <item x="30"/>
        <item x="31"/>
        <item x="34"/>
        <item n="Rispetto del codice di comportamento." m="1" x="96"/>
        <item x="36"/>
        <item m="1" x="91"/>
        <item m="1" x="75"/>
        <item m="1" x="67"/>
        <item m="1" x="79"/>
        <item n="Verifica delle operazioni compiute dagli ufficiali d'anagrafe tenuto conto che il procedimento si basa anche sulle riusltanze degli accertamenti compiuti  dagli Agenti di Polizia Locale in merito al requisito della dimora abituale. " m="1" x="105"/>
        <item x="40"/>
        <item x="41"/>
        <item x="42"/>
        <item x="43"/>
        <item m="1" x="81"/>
        <item x="45"/>
        <item x="46"/>
        <item x="47"/>
        <item x="48"/>
        <item x="49"/>
        <item x="50"/>
        <item x="51"/>
        <item m="1" x="98"/>
        <item x="53"/>
        <item m="1" x="68"/>
        <item m="1" x="94"/>
        <item x="56"/>
        <item x="57"/>
        <item x="58"/>
        <item x="59"/>
        <item x="60"/>
        <item x="61"/>
        <item x="62"/>
        <item x="63"/>
        <item x="64"/>
        <item m="1" x="93"/>
        <item m="1" x="70"/>
        <item m="1" x="100"/>
        <item m="1" x="87"/>
        <item x="3"/>
        <item x="4"/>
        <item x="16"/>
        <item m="1" x="74"/>
        <item m="1" x="69"/>
        <item x="21"/>
        <item x="24"/>
        <item m="1" x="103"/>
        <item x="26"/>
        <item m="1" x="73"/>
        <item x="28"/>
        <item x="29"/>
        <item n="Rispetto della Legge n. 241/90 e del D.lgs. n. 267/2000 e delle norme speciali.2" x="32"/>
        <item x="33"/>
        <item n="Rispetto del codice di comportamento.2" m="1" x="88"/>
        <item m="1" x="83"/>
        <item x="38"/>
        <item x="39"/>
        <item x="65"/>
        <item x="0"/>
        <item x="10"/>
        <item x="44"/>
        <item x="52"/>
        <item x="54"/>
        <item x="55"/>
        <item x="2"/>
        <item x="17"/>
        <item x="18"/>
        <item x="19"/>
        <item x="20"/>
        <item x="27"/>
        <item x="35"/>
        <item x="66"/>
      </items>
    </pivotField>
  </pivotFields>
  <rowFields count="2">
    <field x="0"/>
    <field x="1"/>
  </rowFields>
  <rowItems count="73">
    <i>
      <x/>
      <x/>
    </i>
    <i>
      <x v="1"/>
      <x v="94"/>
    </i>
    <i>
      <x v="2"/>
      <x v="29"/>
    </i>
    <i>
      <x v="3"/>
      <x v="100"/>
    </i>
    <i>
      <x v="4"/>
      <x v="75"/>
    </i>
    <i>
      <x v="5"/>
      <x v="76"/>
    </i>
    <i>
      <x v="6"/>
      <x v="12"/>
    </i>
    <i>
      <x v="7"/>
      <x v="10"/>
    </i>
    <i>
      <x v="8"/>
      <x v="9"/>
    </i>
    <i>
      <x v="9"/>
      <x v="1"/>
    </i>
    <i>
      <x v="10"/>
      <x v="1"/>
    </i>
    <i>
      <x v="12"/>
      <x v="95"/>
    </i>
    <i>
      <x v="13"/>
      <x v="13"/>
    </i>
    <i>
      <x v="14"/>
      <x v="8"/>
    </i>
    <i>
      <x v="15"/>
      <x v="28"/>
    </i>
    <i>
      <x v="16"/>
      <x v="11"/>
    </i>
    <i>
      <x v="17"/>
      <x v="77"/>
    </i>
    <i>
      <x v="18"/>
      <x v="101"/>
    </i>
    <i>
      <x v="19"/>
      <x v="102"/>
    </i>
    <i>
      <x v="20"/>
      <x v="103"/>
    </i>
    <i>
      <x v="21"/>
      <x v="104"/>
    </i>
    <i>
      <x v="22"/>
      <x v="9"/>
    </i>
    <i>
      <x v="23"/>
      <x v="9"/>
    </i>
    <i>
      <x v="24"/>
      <x v="80"/>
    </i>
    <i>
      <x v="25"/>
      <x v="22"/>
    </i>
    <i>
      <x v="26"/>
      <x v="23"/>
    </i>
    <i>
      <x v="27"/>
      <x v="81"/>
    </i>
    <i>
      <x v="28"/>
      <x v="17"/>
    </i>
    <i>
      <x v="30"/>
      <x v="83"/>
    </i>
    <i>
      <x v="31"/>
      <x v="105"/>
    </i>
    <i>
      <x v="32"/>
      <x v="85"/>
    </i>
    <i>
      <x v="33"/>
      <x v="86"/>
    </i>
    <i>
      <x v="34"/>
      <x v="87"/>
    </i>
    <i>
      <x v="35"/>
      <x v="88"/>
    </i>
    <i>
      <x v="37"/>
      <x v="27"/>
    </i>
    <i>
      <x v="40"/>
      <x v="34"/>
    </i>
    <i>
      <x v="43"/>
      <x v="37"/>
    </i>
    <i>
      <x v="44"/>
      <x v="38"/>
    </i>
    <i>
      <x v="45"/>
      <x v="106"/>
    </i>
    <i>
      <x v="51"/>
      <x v="92"/>
    </i>
    <i>
      <x v="52"/>
      <x v="46"/>
    </i>
    <i>
      <x v="53"/>
      <x v="47"/>
    </i>
    <i>
      <x v="54"/>
      <x v="48"/>
    </i>
    <i>
      <x v="55"/>
      <x v="49"/>
    </i>
    <i>
      <x v="57"/>
      <x v="51"/>
    </i>
    <i>
      <x v="58"/>
      <x v="52"/>
    </i>
    <i>
      <x v="59"/>
      <x v="53"/>
    </i>
    <i>
      <x v="60"/>
      <x v="54"/>
    </i>
    <i>
      <x v="61"/>
      <x v="55"/>
    </i>
    <i>
      <x v="62"/>
      <x v="56"/>
    </i>
    <i>
      <x v="63"/>
      <x v="57"/>
    </i>
    <i>
      <x v="64"/>
      <x v="97"/>
    </i>
    <i>
      <x v="65"/>
      <x v="59"/>
    </i>
    <i>
      <x v="68"/>
      <x v="99"/>
    </i>
    <i>
      <x v="69"/>
      <x v="62"/>
    </i>
    <i>
      <x v="70"/>
      <x v="62"/>
    </i>
    <i>
      <x v="71"/>
      <x v="63"/>
    </i>
    <i>
      <x v="72"/>
      <x v="64"/>
    </i>
    <i>
      <x v="73"/>
      <x v="65"/>
    </i>
    <i>
      <x v="74"/>
      <x v="66"/>
    </i>
    <i>
      <x v="75"/>
      <x v="67"/>
    </i>
    <i>
      <x v="76"/>
      <x v="68"/>
    </i>
    <i>
      <x v="77"/>
      <x v="69"/>
    </i>
    <i>
      <x v="78"/>
      <x v="70"/>
    </i>
    <i>
      <x v="79"/>
      <x v="93"/>
    </i>
    <i>
      <x v="82"/>
      <x v="36"/>
    </i>
    <i>
      <x v="83"/>
      <x v="40"/>
    </i>
    <i>
      <x v="84"/>
      <x v="91"/>
    </i>
    <i>
      <x v="85"/>
      <x v="98"/>
    </i>
    <i>
      <x v="86"/>
      <x v="96"/>
    </i>
    <i>
      <x v="87"/>
      <x v="59"/>
    </i>
    <i>
      <x v="88"/>
      <x v="107"/>
    </i>
    <i>
      <x v="89"/>
      <x v="107"/>
    </i>
  </rowItems>
  <colItems count="1">
    <i/>
  </colItems>
  <formats count="699">
    <format dxfId="698">
      <pivotArea dataOnly="0" labelOnly="1" outline="0" fieldPosition="0">
        <references count="2">
          <reference field="0" count="1" selected="0">
            <x v="0"/>
          </reference>
          <reference field="1" count="0"/>
        </references>
      </pivotArea>
    </format>
    <format dxfId="697">
      <pivotArea dataOnly="0" labelOnly="1" outline="0" fieldPosition="0">
        <references count="1">
          <reference field="0" count="1">
            <x v="0"/>
          </reference>
        </references>
      </pivotArea>
    </format>
    <format dxfId="696">
      <pivotArea dataOnly="0" labelOnly="1" outline="0" fieldPosition="0">
        <references count="1">
          <reference field="0" count="1">
            <x v="1"/>
          </reference>
        </references>
      </pivotArea>
    </format>
    <format dxfId="695">
      <pivotArea dataOnly="0" labelOnly="1" outline="0" fieldPosition="0">
        <references count="1">
          <reference field="0" count="1">
            <x v="2"/>
          </reference>
        </references>
      </pivotArea>
    </format>
    <format dxfId="694">
      <pivotArea dataOnly="0" labelOnly="1" outline="0" fieldPosition="0">
        <references count="1">
          <reference field="0" count="1">
            <x v="3"/>
          </reference>
        </references>
      </pivotArea>
    </format>
    <format dxfId="693">
      <pivotArea dataOnly="0" labelOnly="1" outline="0" fieldPosition="0">
        <references count="1">
          <reference field="0" count="1">
            <x v="4"/>
          </reference>
        </references>
      </pivotArea>
    </format>
    <format dxfId="692">
      <pivotArea dataOnly="0" labelOnly="1" outline="0" fieldPosition="0">
        <references count="1">
          <reference field="0" count="1">
            <x v="5"/>
          </reference>
        </references>
      </pivotArea>
    </format>
    <format dxfId="691">
      <pivotArea dataOnly="0" labelOnly="1" outline="0" fieldPosition="0">
        <references count="1">
          <reference field="0" count="1">
            <x v="6"/>
          </reference>
        </references>
      </pivotArea>
    </format>
    <format dxfId="690">
      <pivotArea dataOnly="0" labelOnly="1" outline="0" fieldPosition="0">
        <references count="1">
          <reference field="0" count="1">
            <x v="7"/>
          </reference>
        </references>
      </pivotArea>
    </format>
    <format dxfId="689">
      <pivotArea dataOnly="0" labelOnly="1" outline="0" fieldPosition="0">
        <references count="1">
          <reference field="0" count="1">
            <x v="8"/>
          </reference>
        </references>
      </pivotArea>
    </format>
    <format dxfId="688">
      <pivotArea dataOnly="0" labelOnly="1" outline="0" fieldPosition="0">
        <references count="1">
          <reference field="0" count="1">
            <x v="9"/>
          </reference>
        </references>
      </pivotArea>
    </format>
    <format dxfId="687">
      <pivotArea dataOnly="0" labelOnly="1" outline="0" fieldPosition="0">
        <references count="1">
          <reference field="0" count="1">
            <x v="10"/>
          </reference>
        </references>
      </pivotArea>
    </format>
    <format dxfId="686">
      <pivotArea dataOnly="0" labelOnly="1" outline="0" fieldPosition="0">
        <references count="1">
          <reference field="0" count="1">
            <x v="11"/>
          </reference>
        </references>
      </pivotArea>
    </format>
    <format dxfId="685">
      <pivotArea dataOnly="0" labelOnly="1" outline="0" fieldPosition="0">
        <references count="1">
          <reference field="0" count="1">
            <x v="12"/>
          </reference>
        </references>
      </pivotArea>
    </format>
    <format dxfId="684">
      <pivotArea dataOnly="0" labelOnly="1" outline="0" fieldPosition="0">
        <references count="1">
          <reference field="0" count="1">
            <x v="13"/>
          </reference>
        </references>
      </pivotArea>
    </format>
    <format dxfId="683">
      <pivotArea dataOnly="0" labelOnly="1" outline="0" fieldPosition="0">
        <references count="1">
          <reference field="0" count="1">
            <x v="14"/>
          </reference>
        </references>
      </pivotArea>
    </format>
    <format dxfId="682">
      <pivotArea dataOnly="0" labelOnly="1" outline="0" fieldPosition="0">
        <references count="1">
          <reference field="0" count="1">
            <x v="15"/>
          </reference>
        </references>
      </pivotArea>
    </format>
    <format dxfId="681">
      <pivotArea dataOnly="0" labelOnly="1" outline="0" fieldPosition="0">
        <references count="1">
          <reference field="0" count="1">
            <x v="16"/>
          </reference>
        </references>
      </pivotArea>
    </format>
    <format dxfId="680">
      <pivotArea dataOnly="0" labelOnly="1" outline="0" fieldPosition="0">
        <references count="1">
          <reference field="0" count="1">
            <x v="17"/>
          </reference>
        </references>
      </pivotArea>
    </format>
    <format dxfId="679">
      <pivotArea dataOnly="0" labelOnly="1" outline="0" fieldPosition="0">
        <references count="1">
          <reference field="0" count="1">
            <x v="18"/>
          </reference>
        </references>
      </pivotArea>
    </format>
    <format dxfId="678">
      <pivotArea dataOnly="0" labelOnly="1" outline="0" fieldPosition="0">
        <references count="1">
          <reference field="0" count="1">
            <x v="19"/>
          </reference>
        </references>
      </pivotArea>
    </format>
    <format dxfId="677">
      <pivotArea dataOnly="0" labelOnly="1" outline="0" fieldPosition="0">
        <references count="1">
          <reference field="0" count="1">
            <x v="20"/>
          </reference>
        </references>
      </pivotArea>
    </format>
    <format dxfId="676">
      <pivotArea dataOnly="0" labelOnly="1" outline="0" fieldPosition="0">
        <references count="1">
          <reference field="0" count="1">
            <x v="21"/>
          </reference>
        </references>
      </pivotArea>
    </format>
    <format dxfId="675">
      <pivotArea dataOnly="0" labelOnly="1" outline="0" fieldPosition="0">
        <references count="1">
          <reference field="0" count="1">
            <x v="22"/>
          </reference>
        </references>
      </pivotArea>
    </format>
    <format dxfId="674">
      <pivotArea dataOnly="0" labelOnly="1" outline="0" fieldPosition="0">
        <references count="1">
          <reference field="0" count="1">
            <x v="23"/>
          </reference>
        </references>
      </pivotArea>
    </format>
    <format dxfId="673">
      <pivotArea dataOnly="0" labelOnly="1" outline="0" fieldPosition="0">
        <references count="1">
          <reference field="0" count="1">
            <x v="24"/>
          </reference>
        </references>
      </pivotArea>
    </format>
    <format dxfId="672">
      <pivotArea dataOnly="0" labelOnly="1" outline="0" fieldPosition="0">
        <references count="1">
          <reference field="0" count="1">
            <x v="25"/>
          </reference>
        </references>
      </pivotArea>
    </format>
    <format dxfId="671">
      <pivotArea dataOnly="0" labelOnly="1" outline="0" fieldPosition="0">
        <references count="1">
          <reference field="0" count="1">
            <x v="26"/>
          </reference>
        </references>
      </pivotArea>
    </format>
    <format dxfId="670">
      <pivotArea dataOnly="0" labelOnly="1" outline="0" fieldPosition="0">
        <references count="1">
          <reference field="0" count="1">
            <x v="27"/>
          </reference>
        </references>
      </pivotArea>
    </format>
    <format dxfId="669">
      <pivotArea dataOnly="0" labelOnly="1" outline="0" fieldPosition="0">
        <references count="1">
          <reference field="0" count="1">
            <x v="28"/>
          </reference>
        </references>
      </pivotArea>
    </format>
    <format dxfId="668">
      <pivotArea dataOnly="0" labelOnly="1" outline="0" fieldPosition="0">
        <references count="1">
          <reference field="0" count="1">
            <x v="29"/>
          </reference>
        </references>
      </pivotArea>
    </format>
    <format dxfId="667">
      <pivotArea dataOnly="0" labelOnly="1" outline="0" fieldPosition="0">
        <references count="1">
          <reference field="0" count="1">
            <x v="30"/>
          </reference>
        </references>
      </pivotArea>
    </format>
    <format dxfId="666">
      <pivotArea dataOnly="0" labelOnly="1" outline="0" fieldPosition="0">
        <references count="1">
          <reference field="0" count="1">
            <x v="31"/>
          </reference>
        </references>
      </pivotArea>
    </format>
    <format dxfId="665">
      <pivotArea dataOnly="0" labelOnly="1" outline="0" fieldPosition="0">
        <references count="1">
          <reference field="0" count="1">
            <x v="32"/>
          </reference>
        </references>
      </pivotArea>
    </format>
    <format dxfId="664">
      <pivotArea dataOnly="0" labelOnly="1" outline="0" fieldPosition="0">
        <references count="1">
          <reference field="0" count="1">
            <x v="33"/>
          </reference>
        </references>
      </pivotArea>
    </format>
    <format dxfId="663">
      <pivotArea dataOnly="0" labelOnly="1" outline="0" fieldPosition="0">
        <references count="1">
          <reference field="0" count="1">
            <x v="34"/>
          </reference>
        </references>
      </pivotArea>
    </format>
    <format dxfId="662">
      <pivotArea dataOnly="0" labelOnly="1" outline="0" fieldPosition="0">
        <references count="1">
          <reference field="0" count="1">
            <x v="35"/>
          </reference>
        </references>
      </pivotArea>
    </format>
    <format dxfId="661">
      <pivotArea dataOnly="0" labelOnly="1" outline="0" fieldPosition="0">
        <references count="1">
          <reference field="0" count="1">
            <x v="36"/>
          </reference>
        </references>
      </pivotArea>
    </format>
    <format dxfId="660">
      <pivotArea dataOnly="0" labelOnly="1" outline="0" fieldPosition="0">
        <references count="1">
          <reference field="0" count="1">
            <x v="37"/>
          </reference>
        </references>
      </pivotArea>
    </format>
    <format dxfId="659">
      <pivotArea dataOnly="0" labelOnly="1" outline="0" fieldPosition="0">
        <references count="1">
          <reference field="0" count="1">
            <x v="38"/>
          </reference>
        </references>
      </pivotArea>
    </format>
    <format dxfId="658">
      <pivotArea dataOnly="0" labelOnly="1" outline="0" fieldPosition="0">
        <references count="1">
          <reference field="0" count="1">
            <x v="39"/>
          </reference>
        </references>
      </pivotArea>
    </format>
    <format dxfId="657">
      <pivotArea dataOnly="0" labelOnly="1" outline="0" fieldPosition="0">
        <references count="1">
          <reference field="0" count="1">
            <x v="0"/>
          </reference>
        </references>
      </pivotArea>
    </format>
    <format dxfId="656">
      <pivotArea dataOnly="0" labelOnly="1" outline="0" fieldPosition="0">
        <references count="1">
          <reference field="0" count="1">
            <x v="13"/>
          </reference>
        </references>
      </pivotArea>
    </format>
    <format dxfId="655">
      <pivotArea dataOnly="0" labelOnly="1" outline="0" fieldPosition="0">
        <references count="1">
          <reference field="0" count="1">
            <x v="14"/>
          </reference>
        </references>
      </pivotArea>
    </format>
    <format dxfId="654">
      <pivotArea dataOnly="0" labelOnly="1" outline="0" fieldPosition="0">
        <references count="1">
          <reference field="0" count="1">
            <x v="15"/>
          </reference>
        </references>
      </pivotArea>
    </format>
    <format dxfId="653">
      <pivotArea dataOnly="0" labelOnly="1" outline="0" fieldPosition="0">
        <references count="1">
          <reference field="0" count="1">
            <x v="16"/>
          </reference>
        </references>
      </pivotArea>
    </format>
    <format dxfId="652">
      <pivotArea dataOnly="0" labelOnly="1" outline="0" fieldPosition="0">
        <references count="1">
          <reference field="0" count="1">
            <x v="17"/>
          </reference>
        </references>
      </pivotArea>
    </format>
    <format dxfId="651">
      <pivotArea dataOnly="0" labelOnly="1" outline="0" fieldPosition="0">
        <references count="1">
          <reference field="0" count="1">
            <x v="18"/>
          </reference>
        </references>
      </pivotArea>
    </format>
    <format dxfId="650">
      <pivotArea dataOnly="0" labelOnly="1" outline="0" fieldPosition="0">
        <references count="1">
          <reference field="0" count="1">
            <x v="19"/>
          </reference>
        </references>
      </pivotArea>
    </format>
    <format dxfId="649">
      <pivotArea dataOnly="0" labelOnly="1" outline="0" fieldPosition="0">
        <references count="1">
          <reference field="0" count="1">
            <x v="20"/>
          </reference>
        </references>
      </pivotArea>
    </format>
    <format dxfId="648">
      <pivotArea dataOnly="0" labelOnly="1" outline="0" fieldPosition="0">
        <references count="1">
          <reference field="0" count="1">
            <x v="21"/>
          </reference>
        </references>
      </pivotArea>
    </format>
    <format dxfId="647">
      <pivotArea dataOnly="0" labelOnly="1" outline="0" fieldPosition="0">
        <references count="1">
          <reference field="0" count="1">
            <x v="22"/>
          </reference>
        </references>
      </pivotArea>
    </format>
    <format dxfId="646">
      <pivotArea dataOnly="0" labelOnly="1" outline="0" fieldPosition="0">
        <references count="1">
          <reference field="0" count="1">
            <x v="23"/>
          </reference>
        </references>
      </pivotArea>
    </format>
    <format dxfId="645">
      <pivotArea dataOnly="0" labelOnly="1" outline="0" fieldPosition="0">
        <references count="1">
          <reference field="0" count="1">
            <x v="24"/>
          </reference>
        </references>
      </pivotArea>
    </format>
    <format dxfId="644">
      <pivotArea dataOnly="0" labelOnly="1" outline="0" fieldPosition="0">
        <references count="1">
          <reference field="0" count="1">
            <x v="25"/>
          </reference>
        </references>
      </pivotArea>
    </format>
    <format dxfId="643">
      <pivotArea dataOnly="0" labelOnly="1" outline="0" fieldPosition="0">
        <references count="1">
          <reference field="0" count="1">
            <x v="26"/>
          </reference>
        </references>
      </pivotArea>
    </format>
    <format dxfId="642">
      <pivotArea dataOnly="0" labelOnly="1" outline="0" fieldPosition="0">
        <references count="1">
          <reference field="0" count="1">
            <x v="28"/>
          </reference>
        </references>
      </pivotArea>
    </format>
    <format dxfId="641">
      <pivotArea dataOnly="0" labelOnly="1" outline="0" fieldPosition="0">
        <references count="1">
          <reference field="0" count="1">
            <x v="31"/>
          </reference>
        </references>
      </pivotArea>
    </format>
    <format dxfId="640">
      <pivotArea dataOnly="0" labelOnly="1" outline="0" fieldPosition="0">
        <references count="1">
          <reference field="0" count="1">
            <x v="33"/>
          </reference>
        </references>
      </pivotArea>
    </format>
    <format dxfId="639">
      <pivotArea dataOnly="0" labelOnly="1" outline="0" fieldPosition="0">
        <references count="1">
          <reference field="0" count="1">
            <x v="34"/>
          </reference>
        </references>
      </pivotArea>
    </format>
    <format dxfId="638">
      <pivotArea dataOnly="0" labelOnly="1" outline="0" fieldPosition="0">
        <references count="1">
          <reference field="0" count="1">
            <x v="36"/>
          </reference>
        </references>
      </pivotArea>
    </format>
    <format dxfId="637">
      <pivotArea dataOnly="0" labelOnly="1" outline="0" fieldPosition="0">
        <references count="1">
          <reference field="0" count="1">
            <x v="38"/>
          </reference>
        </references>
      </pivotArea>
    </format>
    <format dxfId="636">
      <pivotArea dataOnly="0" labelOnly="1" outline="0" fieldPosition="0">
        <references count="1">
          <reference field="0" count="1">
            <x v="0"/>
          </reference>
        </references>
      </pivotArea>
    </format>
    <format dxfId="635">
      <pivotArea dataOnly="0" labelOnly="1" outline="0" fieldPosition="0">
        <references count="1">
          <reference field="0" count="1">
            <x v="1"/>
          </reference>
        </references>
      </pivotArea>
    </format>
    <format dxfId="634">
      <pivotArea dataOnly="0" labelOnly="1" outline="0" fieldPosition="0">
        <references count="1">
          <reference field="0" count="1">
            <x v="2"/>
          </reference>
        </references>
      </pivotArea>
    </format>
    <format dxfId="633">
      <pivotArea dataOnly="0" labelOnly="1" outline="0" fieldPosition="0">
        <references count="1">
          <reference field="0" count="1">
            <x v="3"/>
          </reference>
        </references>
      </pivotArea>
    </format>
    <format dxfId="632">
      <pivotArea dataOnly="0" labelOnly="1" outline="0" fieldPosition="0">
        <references count="1">
          <reference field="0" count="1">
            <x v="4"/>
          </reference>
        </references>
      </pivotArea>
    </format>
    <format dxfId="631">
      <pivotArea dataOnly="0" labelOnly="1" outline="0" fieldPosition="0">
        <references count="1">
          <reference field="0" count="1">
            <x v="5"/>
          </reference>
        </references>
      </pivotArea>
    </format>
    <format dxfId="630">
      <pivotArea dataOnly="0" labelOnly="1" outline="0" fieldPosition="0">
        <references count="1">
          <reference field="0" count="1">
            <x v="6"/>
          </reference>
        </references>
      </pivotArea>
    </format>
    <format dxfId="629">
      <pivotArea dataOnly="0" labelOnly="1" outline="0" fieldPosition="0">
        <references count="1">
          <reference field="0" count="1">
            <x v="7"/>
          </reference>
        </references>
      </pivotArea>
    </format>
    <format dxfId="628">
      <pivotArea dataOnly="0" labelOnly="1" outline="0" fieldPosition="0">
        <references count="1">
          <reference field="0" count="1">
            <x v="8"/>
          </reference>
        </references>
      </pivotArea>
    </format>
    <format dxfId="627">
      <pivotArea dataOnly="0" labelOnly="1" outline="0" fieldPosition="0">
        <references count="1">
          <reference field="0" count="1">
            <x v="9"/>
          </reference>
        </references>
      </pivotArea>
    </format>
    <format dxfId="626">
      <pivotArea dataOnly="0" labelOnly="1" outline="0" fieldPosition="0">
        <references count="1">
          <reference field="0" count="1">
            <x v="10"/>
          </reference>
        </references>
      </pivotArea>
    </format>
    <format dxfId="625">
      <pivotArea dataOnly="0" labelOnly="1" outline="0" fieldPosition="0">
        <references count="1">
          <reference field="0" count="1">
            <x v="11"/>
          </reference>
        </references>
      </pivotArea>
    </format>
    <format dxfId="624">
      <pivotArea dataOnly="0" labelOnly="1" outline="0" fieldPosition="0">
        <references count="1">
          <reference field="0" count="1">
            <x v="12"/>
          </reference>
        </references>
      </pivotArea>
    </format>
    <format dxfId="623">
      <pivotArea dataOnly="0" labelOnly="1" outline="0" fieldPosition="0">
        <references count="1">
          <reference field="0" count="1">
            <x v="13"/>
          </reference>
        </references>
      </pivotArea>
    </format>
    <format dxfId="622">
      <pivotArea dataOnly="0" labelOnly="1" outline="0" fieldPosition="0">
        <references count="1">
          <reference field="0" count="1">
            <x v="14"/>
          </reference>
        </references>
      </pivotArea>
    </format>
    <format dxfId="621">
      <pivotArea dataOnly="0" labelOnly="1" outline="0" fieldPosition="0">
        <references count="1">
          <reference field="0" count="1">
            <x v="15"/>
          </reference>
        </references>
      </pivotArea>
    </format>
    <format dxfId="620">
      <pivotArea dataOnly="0" labelOnly="1" outline="0" fieldPosition="0">
        <references count="1">
          <reference field="0" count="1">
            <x v="16"/>
          </reference>
        </references>
      </pivotArea>
    </format>
    <format dxfId="619">
      <pivotArea dataOnly="0" labelOnly="1" outline="0" fieldPosition="0">
        <references count="1">
          <reference field="0" count="1">
            <x v="17"/>
          </reference>
        </references>
      </pivotArea>
    </format>
    <format dxfId="618">
      <pivotArea dataOnly="0" labelOnly="1" outline="0" fieldPosition="0">
        <references count="1">
          <reference field="0" count="1">
            <x v="18"/>
          </reference>
        </references>
      </pivotArea>
    </format>
    <format dxfId="617">
      <pivotArea dataOnly="0" labelOnly="1" outline="0" fieldPosition="0">
        <references count="1">
          <reference field="0" count="1">
            <x v="19"/>
          </reference>
        </references>
      </pivotArea>
    </format>
    <format dxfId="616">
      <pivotArea dataOnly="0" labelOnly="1" outline="0" fieldPosition="0">
        <references count="1">
          <reference field="0" count="1">
            <x v="20"/>
          </reference>
        </references>
      </pivotArea>
    </format>
    <format dxfId="615">
      <pivotArea dataOnly="0" labelOnly="1" outline="0" fieldPosition="0">
        <references count="1">
          <reference field="0" count="1">
            <x v="21"/>
          </reference>
        </references>
      </pivotArea>
    </format>
    <format dxfId="614">
      <pivotArea dataOnly="0" labelOnly="1" outline="0" fieldPosition="0">
        <references count="1">
          <reference field="0" count="1">
            <x v="22"/>
          </reference>
        </references>
      </pivotArea>
    </format>
    <format dxfId="613">
      <pivotArea dataOnly="0" labelOnly="1" outline="0" fieldPosition="0">
        <references count="1">
          <reference field="0" count="1">
            <x v="23"/>
          </reference>
        </references>
      </pivotArea>
    </format>
    <format dxfId="612">
      <pivotArea dataOnly="0" labelOnly="1" outline="0" fieldPosition="0">
        <references count="1">
          <reference field="0" count="1">
            <x v="24"/>
          </reference>
        </references>
      </pivotArea>
    </format>
    <format dxfId="611">
      <pivotArea dataOnly="0" labelOnly="1" outline="0" fieldPosition="0">
        <references count="1">
          <reference field="0" count="1">
            <x v="25"/>
          </reference>
        </references>
      </pivotArea>
    </format>
    <format dxfId="610">
      <pivotArea dataOnly="0" labelOnly="1" outline="0" fieldPosition="0">
        <references count="1">
          <reference field="0" count="1">
            <x v="26"/>
          </reference>
        </references>
      </pivotArea>
    </format>
    <format dxfId="609">
      <pivotArea dataOnly="0" labelOnly="1" outline="0" fieldPosition="0">
        <references count="1">
          <reference field="0" count="1">
            <x v="27"/>
          </reference>
        </references>
      </pivotArea>
    </format>
    <format dxfId="608">
      <pivotArea dataOnly="0" labelOnly="1" outline="0" fieldPosition="0">
        <references count="1">
          <reference field="0" count="1">
            <x v="28"/>
          </reference>
        </references>
      </pivotArea>
    </format>
    <format dxfId="607">
      <pivotArea dataOnly="0" labelOnly="1" outline="0" fieldPosition="0">
        <references count="1">
          <reference field="0" count="1">
            <x v="29"/>
          </reference>
        </references>
      </pivotArea>
    </format>
    <format dxfId="606">
      <pivotArea dataOnly="0" labelOnly="1" outline="0" fieldPosition="0">
        <references count="1">
          <reference field="0" count="1">
            <x v="30"/>
          </reference>
        </references>
      </pivotArea>
    </format>
    <format dxfId="605">
      <pivotArea dataOnly="0" labelOnly="1" outline="0" fieldPosition="0">
        <references count="1">
          <reference field="0" count="1">
            <x v="31"/>
          </reference>
        </references>
      </pivotArea>
    </format>
    <format dxfId="604">
      <pivotArea dataOnly="0" labelOnly="1" outline="0" fieldPosition="0">
        <references count="1">
          <reference field="0" count="1">
            <x v="32"/>
          </reference>
        </references>
      </pivotArea>
    </format>
    <format dxfId="603">
      <pivotArea dataOnly="0" labelOnly="1" outline="0" fieldPosition="0">
        <references count="1">
          <reference field="0" count="1">
            <x v="33"/>
          </reference>
        </references>
      </pivotArea>
    </format>
    <format dxfId="602">
      <pivotArea dataOnly="0" labelOnly="1" outline="0" fieldPosition="0">
        <references count="1">
          <reference field="0" count="1">
            <x v="34"/>
          </reference>
        </references>
      </pivotArea>
    </format>
    <format dxfId="601">
      <pivotArea dataOnly="0" labelOnly="1" outline="0" fieldPosition="0">
        <references count="1">
          <reference field="0" count="1">
            <x v="35"/>
          </reference>
        </references>
      </pivotArea>
    </format>
    <format dxfId="600">
      <pivotArea dataOnly="0" labelOnly="1" outline="0" fieldPosition="0">
        <references count="1">
          <reference field="0" count="1">
            <x v="36"/>
          </reference>
        </references>
      </pivotArea>
    </format>
    <format dxfId="599">
      <pivotArea dataOnly="0" labelOnly="1" outline="0" fieldPosition="0">
        <references count="1">
          <reference field="0" count="1">
            <x v="37"/>
          </reference>
        </references>
      </pivotArea>
    </format>
    <format dxfId="598">
      <pivotArea dataOnly="0" labelOnly="1" outline="0" fieldPosition="0">
        <references count="1">
          <reference field="0" count="1">
            <x v="38"/>
          </reference>
        </references>
      </pivotArea>
    </format>
    <format dxfId="597">
      <pivotArea dataOnly="0" labelOnly="1" outline="0" fieldPosition="0">
        <references count="1">
          <reference field="0" count="1">
            <x v="39"/>
          </reference>
        </references>
      </pivotArea>
    </format>
    <format dxfId="596">
      <pivotArea dataOnly="0" labelOnly="1" outline="0" fieldPosition="0">
        <references count="1">
          <reference field="0" count="1" defaultSubtotal="1">
            <x v="0"/>
          </reference>
        </references>
      </pivotArea>
    </format>
    <format dxfId="595">
      <pivotArea dataOnly="0" labelOnly="1" outline="0" fieldPosition="0">
        <references count="1">
          <reference field="0" count="1" defaultSubtotal="1">
            <x v="1"/>
          </reference>
        </references>
      </pivotArea>
    </format>
    <format dxfId="594">
      <pivotArea dataOnly="0" labelOnly="1" outline="0" fieldPosition="0">
        <references count="1">
          <reference field="0" count="1" defaultSubtotal="1">
            <x v="2"/>
          </reference>
        </references>
      </pivotArea>
    </format>
    <format dxfId="593">
      <pivotArea dataOnly="0" labelOnly="1" outline="0" fieldPosition="0">
        <references count="1">
          <reference field="0" count="1" defaultSubtotal="1">
            <x v="3"/>
          </reference>
        </references>
      </pivotArea>
    </format>
    <format dxfId="592">
      <pivotArea dataOnly="0" labelOnly="1" outline="0" fieldPosition="0">
        <references count="1">
          <reference field="0" count="1" defaultSubtotal="1">
            <x v="4"/>
          </reference>
        </references>
      </pivotArea>
    </format>
    <format dxfId="591">
      <pivotArea dataOnly="0" labelOnly="1" outline="0" fieldPosition="0">
        <references count="1">
          <reference field="0" count="1" defaultSubtotal="1">
            <x v="5"/>
          </reference>
        </references>
      </pivotArea>
    </format>
    <format dxfId="590">
      <pivotArea dataOnly="0" labelOnly="1" outline="0" fieldPosition="0">
        <references count="1">
          <reference field="0" count="1" defaultSubtotal="1">
            <x v="6"/>
          </reference>
        </references>
      </pivotArea>
    </format>
    <format dxfId="589">
      <pivotArea dataOnly="0" labelOnly="1" outline="0" fieldPosition="0">
        <references count="1">
          <reference field="0" count="1" defaultSubtotal="1">
            <x v="7"/>
          </reference>
        </references>
      </pivotArea>
    </format>
    <format dxfId="588">
      <pivotArea dataOnly="0" labelOnly="1" outline="0" fieldPosition="0">
        <references count="1">
          <reference field="0" count="1" defaultSubtotal="1">
            <x v="8"/>
          </reference>
        </references>
      </pivotArea>
    </format>
    <format dxfId="587">
      <pivotArea dataOnly="0" labelOnly="1" outline="0" fieldPosition="0">
        <references count="1">
          <reference field="0" count="1" defaultSubtotal="1">
            <x v="9"/>
          </reference>
        </references>
      </pivotArea>
    </format>
    <format dxfId="586">
      <pivotArea dataOnly="0" labelOnly="1" outline="0" fieldPosition="0">
        <references count="1">
          <reference field="0" count="1" defaultSubtotal="1">
            <x v="10"/>
          </reference>
        </references>
      </pivotArea>
    </format>
    <format dxfId="585">
      <pivotArea dataOnly="0" labelOnly="1" outline="0" fieldPosition="0">
        <references count="1">
          <reference field="0" count="1" defaultSubtotal="1">
            <x v="11"/>
          </reference>
        </references>
      </pivotArea>
    </format>
    <format dxfId="584">
      <pivotArea dataOnly="0" labelOnly="1" outline="0" fieldPosition="0">
        <references count="1">
          <reference field="0" count="1" defaultSubtotal="1">
            <x v="12"/>
          </reference>
        </references>
      </pivotArea>
    </format>
    <format dxfId="583">
      <pivotArea dataOnly="0" labelOnly="1" outline="0" fieldPosition="0">
        <references count="1">
          <reference field="0" count="1" defaultSubtotal="1">
            <x v="13"/>
          </reference>
        </references>
      </pivotArea>
    </format>
    <format dxfId="582">
      <pivotArea dataOnly="0" labelOnly="1" outline="0" fieldPosition="0">
        <references count="1">
          <reference field="0" count="1" defaultSubtotal="1">
            <x v="14"/>
          </reference>
        </references>
      </pivotArea>
    </format>
    <format dxfId="581">
      <pivotArea dataOnly="0" labelOnly="1" outline="0" fieldPosition="0">
        <references count="1">
          <reference field="0" count="1" defaultSubtotal="1">
            <x v="15"/>
          </reference>
        </references>
      </pivotArea>
    </format>
    <format dxfId="580">
      <pivotArea dataOnly="0" labelOnly="1" outline="0" fieldPosition="0">
        <references count="1">
          <reference field="0" count="1" defaultSubtotal="1">
            <x v="16"/>
          </reference>
        </references>
      </pivotArea>
    </format>
    <format dxfId="579">
      <pivotArea dataOnly="0" labelOnly="1" outline="0" fieldPosition="0">
        <references count="1">
          <reference field="0" count="1" defaultSubtotal="1">
            <x v="17"/>
          </reference>
        </references>
      </pivotArea>
    </format>
    <format dxfId="578">
      <pivotArea dataOnly="0" labelOnly="1" outline="0" fieldPosition="0">
        <references count="1">
          <reference field="0" count="1" defaultSubtotal="1">
            <x v="18"/>
          </reference>
        </references>
      </pivotArea>
    </format>
    <format dxfId="577">
      <pivotArea dataOnly="0" labelOnly="1" outline="0" fieldPosition="0">
        <references count="1">
          <reference field="0" count="1" defaultSubtotal="1">
            <x v="19"/>
          </reference>
        </references>
      </pivotArea>
    </format>
    <format dxfId="576">
      <pivotArea dataOnly="0" labelOnly="1" outline="0" fieldPosition="0">
        <references count="1">
          <reference field="0" count="1" defaultSubtotal="1">
            <x v="20"/>
          </reference>
        </references>
      </pivotArea>
    </format>
    <format dxfId="575">
      <pivotArea dataOnly="0" labelOnly="1" outline="0" fieldPosition="0">
        <references count="1">
          <reference field="0" count="1" defaultSubtotal="1">
            <x v="21"/>
          </reference>
        </references>
      </pivotArea>
    </format>
    <format dxfId="574">
      <pivotArea dataOnly="0" labelOnly="1" outline="0" fieldPosition="0">
        <references count="1">
          <reference field="0" count="1" defaultSubtotal="1">
            <x v="22"/>
          </reference>
        </references>
      </pivotArea>
    </format>
    <format dxfId="573">
      <pivotArea dataOnly="0" labelOnly="1" outline="0" fieldPosition="0">
        <references count="1">
          <reference field="0" count="1" defaultSubtotal="1">
            <x v="23"/>
          </reference>
        </references>
      </pivotArea>
    </format>
    <format dxfId="572">
      <pivotArea dataOnly="0" labelOnly="1" outline="0" fieldPosition="0">
        <references count="1">
          <reference field="0" count="1" defaultSubtotal="1">
            <x v="24"/>
          </reference>
        </references>
      </pivotArea>
    </format>
    <format dxfId="571">
      <pivotArea dataOnly="0" labelOnly="1" outline="0" fieldPosition="0">
        <references count="1">
          <reference field="0" count="1" defaultSubtotal="1">
            <x v="25"/>
          </reference>
        </references>
      </pivotArea>
    </format>
    <format dxfId="570">
      <pivotArea dataOnly="0" labelOnly="1" outline="0" fieldPosition="0">
        <references count="1">
          <reference field="0" count="1" defaultSubtotal="1">
            <x v="26"/>
          </reference>
        </references>
      </pivotArea>
    </format>
    <format dxfId="569">
      <pivotArea dataOnly="0" labelOnly="1" outline="0" fieldPosition="0">
        <references count="1">
          <reference field="0" count="1" defaultSubtotal="1">
            <x v="27"/>
          </reference>
        </references>
      </pivotArea>
    </format>
    <format dxfId="568">
      <pivotArea dataOnly="0" labelOnly="1" outline="0" fieldPosition="0">
        <references count="1">
          <reference field="0" count="1" defaultSubtotal="1">
            <x v="28"/>
          </reference>
        </references>
      </pivotArea>
    </format>
    <format dxfId="567">
      <pivotArea dataOnly="0" labelOnly="1" outline="0" fieldPosition="0">
        <references count="1">
          <reference field="0" count="1" defaultSubtotal="1">
            <x v="29"/>
          </reference>
        </references>
      </pivotArea>
    </format>
    <format dxfId="566">
      <pivotArea dataOnly="0" labelOnly="1" outline="0" fieldPosition="0">
        <references count="1">
          <reference field="0" count="1" defaultSubtotal="1">
            <x v="30"/>
          </reference>
        </references>
      </pivotArea>
    </format>
    <format dxfId="565">
      <pivotArea dataOnly="0" labelOnly="1" outline="0" fieldPosition="0">
        <references count="1">
          <reference field="0" count="1" defaultSubtotal="1">
            <x v="31"/>
          </reference>
        </references>
      </pivotArea>
    </format>
    <format dxfId="564">
      <pivotArea dataOnly="0" labelOnly="1" outline="0" fieldPosition="0">
        <references count="1">
          <reference field="0" count="1" defaultSubtotal="1">
            <x v="32"/>
          </reference>
        </references>
      </pivotArea>
    </format>
    <format dxfId="563">
      <pivotArea dataOnly="0" labelOnly="1" outline="0" fieldPosition="0">
        <references count="1">
          <reference field="0" count="1" defaultSubtotal="1">
            <x v="33"/>
          </reference>
        </references>
      </pivotArea>
    </format>
    <format dxfId="562">
      <pivotArea dataOnly="0" labelOnly="1" outline="0" fieldPosition="0">
        <references count="1">
          <reference field="0" count="1" defaultSubtotal="1">
            <x v="34"/>
          </reference>
        </references>
      </pivotArea>
    </format>
    <format dxfId="561">
      <pivotArea dataOnly="0" labelOnly="1" outline="0" fieldPosition="0">
        <references count="1">
          <reference field="0" count="1" defaultSubtotal="1">
            <x v="35"/>
          </reference>
        </references>
      </pivotArea>
    </format>
    <format dxfId="560">
      <pivotArea dataOnly="0" labelOnly="1" outline="0" fieldPosition="0">
        <references count="1">
          <reference field="0" count="1" defaultSubtotal="1">
            <x v="36"/>
          </reference>
        </references>
      </pivotArea>
    </format>
    <format dxfId="559">
      <pivotArea dataOnly="0" labelOnly="1" outline="0" fieldPosition="0">
        <references count="1">
          <reference field="0" count="1" defaultSubtotal="1">
            <x v="37"/>
          </reference>
        </references>
      </pivotArea>
    </format>
    <format dxfId="558">
      <pivotArea dataOnly="0" labelOnly="1" outline="0" fieldPosition="0">
        <references count="1">
          <reference field="0" count="1" defaultSubtotal="1">
            <x v="38"/>
          </reference>
        </references>
      </pivotArea>
    </format>
    <format dxfId="557">
      <pivotArea dataOnly="0" labelOnly="1" outline="0" fieldPosition="0">
        <references count="1">
          <reference field="0" count="1" defaultSubtotal="1">
            <x v="39"/>
          </reference>
        </references>
      </pivotArea>
    </format>
    <format dxfId="556">
      <pivotArea dataOnly="0" labelOnly="1" outline="0" fieldPosition="0">
        <references count="2">
          <reference field="0" count="1" selected="0">
            <x v="0"/>
          </reference>
          <reference field="1" count="1">
            <x v="0"/>
          </reference>
        </references>
      </pivotArea>
    </format>
    <format dxfId="555">
      <pivotArea dataOnly="0" labelOnly="1" outline="0" fieldPosition="0">
        <references count="2">
          <reference field="0" count="1" selected="0">
            <x v="1"/>
          </reference>
          <reference field="1" count="1">
            <x v="4"/>
          </reference>
        </references>
      </pivotArea>
    </format>
    <format dxfId="554">
      <pivotArea dataOnly="0" labelOnly="1" outline="0" fieldPosition="0">
        <references count="2">
          <reference field="0" count="1" selected="0">
            <x v="2"/>
          </reference>
          <reference field="1" count="1">
            <x v="29"/>
          </reference>
        </references>
      </pivotArea>
    </format>
    <format dxfId="553">
      <pivotArea dataOnly="0" labelOnly="1" outline="0" fieldPosition="0">
        <references count="2">
          <reference field="0" count="1" selected="0">
            <x v="3"/>
          </reference>
          <reference field="1" count="1">
            <x v="24"/>
          </reference>
        </references>
      </pivotArea>
    </format>
    <format dxfId="552">
      <pivotArea dataOnly="0" labelOnly="1" outline="0" fieldPosition="0">
        <references count="2">
          <reference field="0" count="1" selected="0">
            <x v="4"/>
          </reference>
          <reference field="1" count="1">
            <x v="15"/>
          </reference>
        </references>
      </pivotArea>
    </format>
    <format dxfId="551">
      <pivotArea dataOnly="0" labelOnly="1" outline="0" fieldPosition="0">
        <references count="2">
          <reference field="0" count="1" selected="0">
            <x v="5"/>
          </reference>
          <reference field="1" count="1">
            <x v="15"/>
          </reference>
        </references>
      </pivotArea>
    </format>
    <format dxfId="550">
      <pivotArea dataOnly="0" labelOnly="1" outline="0" fieldPosition="0">
        <references count="2">
          <reference field="0" count="1" selected="0">
            <x v="6"/>
          </reference>
          <reference field="1" count="1">
            <x v="12"/>
          </reference>
        </references>
      </pivotArea>
    </format>
    <format dxfId="549">
      <pivotArea dataOnly="0" labelOnly="1" outline="0" fieldPosition="0">
        <references count="2">
          <reference field="0" count="1" selected="0">
            <x v="7"/>
          </reference>
          <reference field="1" count="1">
            <x v="10"/>
          </reference>
        </references>
      </pivotArea>
    </format>
    <format dxfId="548">
      <pivotArea dataOnly="0" labelOnly="1" outline="0" fieldPosition="0">
        <references count="2">
          <reference field="0" count="1" selected="0">
            <x v="8"/>
          </reference>
          <reference field="1" count="1">
            <x v="9"/>
          </reference>
        </references>
      </pivotArea>
    </format>
    <format dxfId="547">
      <pivotArea dataOnly="0" labelOnly="1" outline="0" fieldPosition="0">
        <references count="2">
          <reference field="0" count="1" selected="0">
            <x v="9"/>
          </reference>
          <reference field="1" count="1">
            <x v="1"/>
          </reference>
        </references>
      </pivotArea>
    </format>
    <format dxfId="546">
      <pivotArea dataOnly="0" labelOnly="1" outline="0" fieldPosition="0">
        <references count="2">
          <reference field="0" count="1" selected="0">
            <x v="10"/>
          </reference>
          <reference field="1" count="1">
            <x v="1"/>
          </reference>
        </references>
      </pivotArea>
    </format>
    <format dxfId="545">
      <pivotArea dataOnly="0" labelOnly="1" outline="0" fieldPosition="0">
        <references count="2">
          <reference field="0" count="1" selected="0">
            <x v="11"/>
          </reference>
          <reference field="1" count="1">
            <x v="25"/>
          </reference>
        </references>
      </pivotArea>
    </format>
    <format dxfId="544">
      <pivotArea dataOnly="0" labelOnly="1" outline="0" fieldPosition="0">
        <references count="2">
          <reference field="0" count="1" selected="0">
            <x v="12"/>
          </reference>
          <reference field="1" count="1">
            <x v="3"/>
          </reference>
        </references>
      </pivotArea>
    </format>
    <format dxfId="543">
      <pivotArea dataOnly="0" labelOnly="1" outline="0" fieldPosition="0">
        <references count="2">
          <reference field="0" count="1" selected="0">
            <x v="13"/>
          </reference>
          <reference field="1" count="1">
            <x v="13"/>
          </reference>
        </references>
      </pivotArea>
    </format>
    <format dxfId="542">
      <pivotArea dataOnly="0" labelOnly="1" outline="0" fieldPosition="0">
        <references count="2">
          <reference field="0" count="1" selected="0">
            <x v="14"/>
          </reference>
          <reference field="1" count="1">
            <x v="8"/>
          </reference>
        </references>
      </pivotArea>
    </format>
    <format dxfId="541">
      <pivotArea dataOnly="0" labelOnly="1" outline="0" fieldPosition="0">
        <references count="2">
          <reference field="0" count="1" selected="0">
            <x v="15"/>
          </reference>
          <reference field="1" count="1">
            <x v="28"/>
          </reference>
        </references>
      </pivotArea>
    </format>
    <format dxfId="540">
      <pivotArea dataOnly="0" labelOnly="1" outline="0" fieldPosition="0">
        <references count="2">
          <reference field="0" count="1" selected="0">
            <x v="16"/>
          </reference>
          <reference field="1" count="1">
            <x v="11"/>
          </reference>
        </references>
      </pivotArea>
    </format>
    <format dxfId="539">
      <pivotArea dataOnly="0" labelOnly="1" outline="0" fieldPosition="0">
        <references count="2">
          <reference field="0" count="1" selected="0">
            <x v="17"/>
          </reference>
          <reference field="1" count="1">
            <x v="26"/>
          </reference>
        </references>
      </pivotArea>
    </format>
    <format dxfId="538">
      <pivotArea dataOnly="0" labelOnly="1" outline="0" fieldPosition="0">
        <references count="2">
          <reference field="0" count="1" selected="0">
            <x v="18"/>
          </reference>
          <reference field="1" count="1">
            <x v="31"/>
          </reference>
        </references>
      </pivotArea>
    </format>
    <format dxfId="537">
      <pivotArea dataOnly="0" labelOnly="1" outline="0" fieldPosition="0">
        <references count="2">
          <reference field="0" count="1" selected="0">
            <x v="19"/>
          </reference>
          <reference field="1" count="1">
            <x v="31"/>
          </reference>
        </references>
      </pivotArea>
    </format>
    <format dxfId="536">
      <pivotArea dataOnly="0" labelOnly="1" outline="0" fieldPosition="0">
        <references count="2">
          <reference field="0" count="1" selected="0">
            <x v="20"/>
          </reference>
          <reference field="1" count="1">
            <x v="2"/>
          </reference>
        </references>
      </pivotArea>
    </format>
    <format dxfId="535">
      <pivotArea dataOnly="0" labelOnly="1" outline="0" fieldPosition="0">
        <references count="2">
          <reference field="0" count="1" selected="0">
            <x v="21"/>
          </reference>
          <reference field="1" count="1">
            <x v="30"/>
          </reference>
        </references>
      </pivotArea>
    </format>
    <format dxfId="534">
      <pivotArea dataOnly="0" labelOnly="1" outline="0" fieldPosition="0">
        <references count="2">
          <reference field="0" count="1" selected="0">
            <x v="22"/>
          </reference>
          <reference field="1" count="1">
            <x v="22"/>
          </reference>
        </references>
      </pivotArea>
    </format>
    <format dxfId="533">
      <pivotArea dataOnly="0" labelOnly="1" outline="0" fieldPosition="0">
        <references count="2">
          <reference field="0" count="1" selected="0">
            <x v="23"/>
          </reference>
          <reference field="1" count="1">
            <x v="22"/>
          </reference>
        </references>
      </pivotArea>
    </format>
    <format dxfId="532">
      <pivotArea dataOnly="0" labelOnly="1" outline="0" fieldPosition="0">
        <references count="2">
          <reference field="0" count="1" selected="0">
            <x v="24"/>
          </reference>
          <reference field="1" count="1">
            <x v="22"/>
          </reference>
        </references>
      </pivotArea>
    </format>
    <format dxfId="531">
      <pivotArea dataOnly="0" labelOnly="1" outline="0" fieldPosition="0">
        <references count="2">
          <reference field="0" count="1" selected="0">
            <x v="25"/>
          </reference>
          <reference field="1" count="1">
            <x v="22"/>
          </reference>
        </references>
      </pivotArea>
    </format>
    <format dxfId="530">
      <pivotArea dataOnly="0" labelOnly="1" outline="0" fieldPosition="0">
        <references count="2">
          <reference field="0" count="1" selected="0">
            <x v="26"/>
          </reference>
          <reference field="1" count="1">
            <x v="23"/>
          </reference>
        </references>
      </pivotArea>
    </format>
    <format dxfId="529">
      <pivotArea dataOnly="0" labelOnly="1" outline="0" fieldPosition="0">
        <references count="2">
          <reference field="0" count="1" selected="0">
            <x v="27"/>
          </reference>
          <reference field="1" count="1">
            <x v="5"/>
          </reference>
        </references>
      </pivotArea>
    </format>
    <format dxfId="528">
      <pivotArea dataOnly="0" labelOnly="1" outline="0" fieldPosition="0">
        <references count="2">
          <reference field="0" count="1" selected="0">
            <x v="28"/>
          </reference>
          <reference field="1" count="1">
            <x v="17"/>
          </reference>
        </references>
      </pivotArea>
    </format>
    <format dxfId="527">
      <pivotArea dataOnly="0" labelOnly="1" outline="0" fieldPosition="0">
        <references count="2">
          <reference field="0" count="1" selected="0">
            <x v="29"/>
          </reference>
          <reference field="1" count="1">
            <x v="18"/>
          </reference>
        </references>
      </pivotArea>
    </format>
    <format dxfId="526">
      <pivotArea dataOnly="0" labelOnly="1" outline="0" fieldPosition="0">
        <references count="2">
          <reference field="0" count="1" selected="0">
            <x v="30"/>
          </reference>
          <reference field="1" count="1">
            <x v="7"/>
          </reference>
        </references>
      </pivotArea>
    </format>
    <format dxfId="525">
      <pivotArea dataOnly="0" labelOnly="1" outline="0" fieldPosition="0">
        <references count="2">
          <reference field="0" count="1" selected="0">
            <x v="31"/>
          </reference>
          <reference field="1" count="1">
            <x v="20"/>
          </reference>
        </references>
      </pivotArea>
    </format>
    <format dxfId="524">
      <pivotArea dataOnly="0" labelOnly="1" outline="0" fieldPosition="0">
        <references count="2">
          <reference field="0" count="1" selected="0">
            <x v="32"/>
          </reference>
          <reference field="1" count="1">
            <x v="32"/>
          </reference>
        </references>
      </pivotArea>
    </format>
    <format dxfId="523">
      <pivotArea dataOnly="0" labelOnly="1" outline="0" fieldPosition="0">
        <references count="2">
          <reference field="0" count="1" selected="0">
            <x v="33"/>
          </reference>
          <reference field="1" count="1">
            <x v="21"/>
          </reference>
        </references>
      </pivotArea>
    </format>
    <format dxfId="522">
      <pivotArea dataOnly="0" labelOnly="1" outline="0" fieldPosition="0">
        <references count="2">
          <reference field="0" count="1" selected="0">
            <x v="34"/>
          </reference>
          <reference field="1" count="1">
            <x v="19"/>
          </reference>
        </references>
      </pivotArea>
    </format>
    <format dxfId="521">
      <pivotArea dataOnly="0" labelOnly="1" outline="0" fieldPosition="0">
        <references count="2">
          <reference field="0" count="1" selected="0">
            <x v="35"/>
          </reference>
          <reference field="1" count="1">
            <x v="33"/>
          </reference>
        </references>
      </pivotArea>
    </format>
    <format dxfId="520">
      <pivotArea dataOnly="0" labelOnly="1" outline="0" fieldPosition="0">
        <references count="2">
          <reference field="0" count="1" selected="0">
            <x v="36"/>
          </reference>
          <reference field="1" count="1">
            <x v="14"/>
          </reference>
        </references>
      </pivotArea>
    </format>
    <format dxfId="519">
      <pivotArea dataOnly="0" labelOnly="1" outline="0" fieldPosition="0">
        <references count="2">
          <reference field="0" count="1" selected="0">
            <x v="37"/>
          </reference>
          <reference field="1" count="1">
            <x v="27"/>
          </reference>
        </references>
      </pivotArea>
    </format>
    <format dxfId="518">
      <pivotArea dataOnly="0" labelOnly="1" outline="0" fieldPosition="0">
        <references count="2">
          <reference field="0" count="1" selected="0">
            <x v="38"/>
          </reference>
          <reference field="1" count="1">
            <x v="16"/>
          </reference>
        </references>
      </pivotArea>
    </format>
    <format dxfId="517">
      <pivotArea dataOnly="0" labelOnly="1" outline="0" fieldPosition="0">
        <references count="2">
          <reference field="0" count="1" selected="0">
            <x v="39"/>
          </reference>
          <reference field="1" count="1">
            <x v="6"/>
          </reference>
        </references>
      </pivotArea>
    </format>
    <format dxfId="516">
      <pivotArea dataOnly="0" labelOnly="1" outline="0" fieldPosition="0">
        <references count="2">
          <reference field="0" count="1" selected="0">
            <x v="0"/>
          </reference>
          <reference field="1" count="1">
            <x v="0"/>
          </reference>
        </references>
      </pivotArea>
    </format>
    <format dxfId="515">
      <pivotArea dataOnly="0" labelOnly="1" outline="0" fieldPosition="0">
        <references count="2">
          <reference field="0" count="1" selected="0">
            <x v="1"/>
          </reference>
          <reference field="1" count="1">
            <x v="4"/>
          </reference>
        </references>
      </pivotArea>
    </format>
    <format dxfId="514">
      <pivotArea dataOnly="0" labelOnly="1" outline="0" fieldPosition="0">
        <references count="2">
          <reference field="0" count="1" selected="0">
            <x v="2"/>
          </reference>
          <reference field="1" count="1">
            <x v="29"/>
          </reference>
        </references>
      </pivotArea>
    </format>
    <format dxfId="513">
      <pivotArea dataOnly="0" labelOnly="1" outline="0" fieldPosition="0">
        <references count="2">
          <reference field="0" count="1" selected="0">
            <x v="3"/>
          </reference>
          <reference field="1" count="1">
            <x v="24"/>
          </reference>
        </references>
      </pivotArea>
    </format>
    <format dxfId="512">
      <pivotArea dataOnly="0" labelOnly="1" outline="0" fieldPosition="0">
        <references count="2">
          <reference field="0" count="1" selected="0">
            <x v="4"/>
          </reference>
          <reference field="1" count="1">
            <x v="15"/>
          </reference>
        </references>
      </pivotArea>
    </format>
    <format dxfId="511">
      <pivotArea dataOnly="0" labelOnly="1" outline="0" fieldPosition="0">
        <references count="2">
          <reference field="0" count="1" selected="0">
            <x v="5"/>
          </reference>
          <reference field="1" count="1">
            <x v="15"/>
          </reference>
        </references>
      </pivotArea>
    </format>
    <format dxfId="510">
      <pivotArea dataOnly="0" labelOnly="1" outline="0" fieldPosition="0">
        <references count="2">
          <reference field="0" count="1" selected="0">
            <x v="6"/>
          </reference>
          <reference field="1" count="1">
            <x v="12"/>
          </reference>
        </references>
      </pivotArea>
    </format>
    <format dxfId="509">
      <pivotArea dataOnly="0" labelOnly="1" outline="0" fieldPosition="0">
        <references count="2">
          <reference field="0" count="1" selected="0">
            <x v="7"/>
          </reference>
          <reference field="1" count="1">
            <x v="10"/>
          </reference>
        </references>
      </pivotArea>
    </format>
    <format dxfId="508">
      <pivotArea dataOnly="0" labelOnly="1" outline="0" fieldPosition="0">
        <references count="2">
          <reference field="0" count="1" selected="0">
            <x v="8"/>
          </reference>
          <reference field="1" count="1">
            <x v="9"/>
          </reference>
        </references>
      </pivotArea>
    </format>
    <format dxfId="507">
      <pivotArea dataOnly="0" labelOnly="1" outline="0" fieldPosition="0">
        <references count="2">
          <reference field="0" count="1" selected="0">
            <x v="9"/>
          </reference>
          <reference field="1" count="1">
            <x v="1"/>
          </reference>
        </references>
      </pivotArea>
    </format>
    <format dxfId="506">
      <pivotArea dataOnly="0" labelOnly="1" outline="0" fieldPosition="0">
        <references count="2">
          <reference field="0" count="1" selected="0">
            <x v="10"/>
          </reference>
          <reference field="1" count="1">
            <x v="1"/>
          </reference>
        </references>
      </pivotArea>
    </format>
    <format dxfId="505">
      <pivotArea dataOnly="0" labelOnly="1" outline="0" fieldPosition="0">
        <references count="2">
          <reference field="0" count="1" selected="0">
            <x v="11"/>
          </reference>
          <reference field="1" count="1">
            <x v="25"/>
          </reference>
        </references>
      </pivotArea>
    </format>
    <format dxfId="504">
      <pivotArea dataOnly="0" labelOnly="1" outline="0" fieldPosition="0">
        <references count="2">
          <reference field="0" count="1" selected="0">
            <x v="12"/>
          </reference>
          <reference field="1" count="1">
            <x v="3"/>
          </reference>
        </references>
      </pivotArea>
    </format>
    <format dxfId="503">
      <pivotArea dataOnly="0" labelOnly="1" outline="0" fieldPosition="0">
        <references count="2">
          <reference field="0" count="1" selected="0">
            <x v="13"/>
          </reference>
          <reference field="1" count="1">
            <x v="13"/>
          </reference>
        </references>
      </pivotArea>
    </format>
    <format dxfId="502">
      <pivotArea dataOnly="0" labelOnly="1" outline="0" fieldPosition="0">
        <references count="2">
          <reference field="0" count="1" selected="0">
            <x v="14"/>
          </reference>
          <reference field="1" count="1">
            <x v="8"/>
          </reference>
        </references>
      </pivotArea>
    </format>
    <format dxfId="501">
      <pivotArea dataOnly="0" labelOnly="1" outline="0" fieldPosition="0">
        <references count="2">
          <reference field="0" count="1" selected="0">
            <x v="15"/>
          </reference>
          <reference field="1" count="1">
            <x v="28"/>
          </reference>
        </references>
      </pivotArea>
    </format>
    <format dxfId="500">
      <pivotArea dataOnly="0" labelOnly="1" outline="0" fieldPosition="0">
        <references count="2">
          <reference field="0" count="1" selected="0">
            <x v="16"/>
          </reference>
          <reference field="1" count="1">
            <x v="11"/>
          </reference>
        </references>
      </pivotArea>
    </format>
    <format dxfId="499">
      <pivotArea dataOnly="0" labelOnly="1" outline="0" fieldPosition="0">
        <references count="2">
          <reference field="0" count="1" selected="0">
            <x v="17"/>
          </reference>
          <reference field="1" count="1">
            <x v="26"/>
          </reference>
        </references>
      </pivotArea>
    </format>
    <format dxfId="498">
      <pivotArea dataOnly="0" labelOnly="1" outline="0" fieldPosition="0">
        <references count="2">
          <reference field="0" count="1" selected="0">
            <x v="18"/>
          </reference>
          <reference field="1" count="1">
            <x v="31"/>
          </reference>
        </references>
      </pivotArea>
    </format>
    <format dxfId="497">
      <pivotArea dataOnly="0" labelOnly="1" outline="0" fieldPosition="0">
        <references count="2">
          <reference field="0" count="1" selected="0">
            <x v="19"/>
          </reference>
          <reference field="1" count="1">
            <x v="31"/>
          </reference>
        </references>
      </pivotArea>
    </format>
    <format dxfId="496">
      <pivotArea dataOnly="0" labelOnly="1" outline="0" fieldPosition="0">
        <references count="2">
          <reference field="0" count="1" selected="0">
            <x v="20"/>
          </reference>
          <reference field="1" count="1">
            <x v="2"/>
          </reference>
        </references>
      </pivotArea>
    </format>
    <format dxfId="495">
      <pivotArea dataOnly="0" labelOnly="1" outline="0" fieldPosition="0">
        <references count="2">
          <reference field="0" count="1" selected="0">
            <x v="21"/>
          </reference>
          <reference field="1" count="1">
            <x v="30"/>
          </reference>
        </references>
      </pivotArea>
    </format>
    <format dxfId="494">
      <pivotArea dataOnly="0" labelOnly="1" outline="0" fieldPosition="0">
        <references count="2">
          <reference field="0" count="1" selected="0">
            <x v="22"/>
          </reference>
          <reference field="1" count="1">
            <x v="22"/>
          </reference>
        </references>
      </pivotArea>
    </format>
    <format dxfId="493">
      <pivotArea dataOnly="0" labelOnly="1" outline="0" fieldPosition="0">
        <references count="2">
          <reference field="0" count="1" selected="0">
            <x v="23"/>
          </reference>
          <reference field="1" count="1">
            <x v="22"/>
          </reference>
        </references>
      </pivotArea>
    </format>
    <format dxfId="492">
      <pivotArea dataOnly="0" labelOnly="1" outline="0" fieldPosition="0">
        <references count="2">
          <reference field="0" count="1" selected="0">
            <x v="24"/>
          </reference>
          <reference field="1" count="1">
            <x v="22"/>
          </reference>
        </references>
      </pivotArea>
    </format>
    <format dxfId="491">
      <pivotArea dataOnly="0" labelOnly="1" outline="0" fieldPosition="0">
        <references count="2">
          <reference field="0" count="1" selected="0">
            <x v="25"/>
          </reference>
          <reference field="1" count="1">
            <x v="22"/>
          </reference>
        </references>
      </pivotArea>
    </format>
    <format dxfId="490">
      <pivotArea dataOnly="0" labelOnly="1" outline="0" fieldPosition="0">
        <references count="2">
          <reference field="0" count="1" selected="0">
            <x v="26"/>
          </reference>
          <reference field="1" count="1">
            <x v="23"/>
          </reference>
        </references>
      </pivotArea>
    </format>
    <format dxfId="489">
      <pivotArea dataOnly="0" labelOnly="1" outline="0" fieldPosition="0">
        <references count="2">
          <reference field="0" count="1" selected="0">
            <x v="27"/>
          </reference>
          <reference field="1" count="1">
            <x v="5"/>
          </reference>
        </references>
      </pivotArea>
    </format>
    <format dxfId="488">
      <pivotArea dataOnly="0" labelOnly="1" outline="0" fieldPosition="0">
        <references count="2">
          <reference field="0" count="1" selected="0">
            <x v="28"/>
          </reference>
          <reference field="1" count="1">
            <x v="17"/>
          </reference>
        </references>
      </pivotArea>
    </format>
    <format dxfId="487">
      <pivotArea dataOnly="0" labelOnly="1" outline="0" fieldPosition="0">
        <references count="2">
          <reference field="0" count="1" selected="0">
            <x v="29"/>
          </reference>
          <reference field="1" count="1">
            <x v="18"/>
          </reference>
        </references>
      </pivotArea>
    </format>
    <format dxfId="486">
      <pivotArea dataOnly="0" labelOnly="1" outline="0" fieldPosition="0">
        <references count="2">
          <reference field="0" count="1" selected="0">
            <x v="30"/>
          </reference>
          <reference field="1" count="1">
            <x v="7"/>
          </reference>
        </references>
      </pivotArea>
    </format>
    <format dxfId="485">
      <pivotArea dataOnly="0" labelOnly="1" outline="0" fieldPosition="0">
        <references count="2">
          <reference field="0" count="1" selected="0">
            <x v="31"/>
          </reference>
          <reference field="1" count="1">
            <x v="20"/>
          </reference>
        </references>
      </pivotArea>
    </format>
    <format dxfId="484">
      <pivotArea dataOnly="0" labelOnly="1" outline="0" fieldPosition="0">
        <references count="2">
          <reference field="0" count="1" selected="0">
            <x v="32"/>
          </reference>
          <reference field="1" count="1">
            <x v="32"/>
          </reference>
        </references>
      </pivotArea>
    </format>
    <format dxfId="483">
      <pivotArea dataOnly="0" labelOnly="1" outline="0" fieldPosition="0">
        <references count="2">
          <reference field="0" count="1" selected="0">
            <x v="33"/>
          </reference>
          <reference field="1" count="1">
            <x v="21"/>
          </reference>
        </references>
      </pivotArea>
    </format>
    <format dxfId="482">
      <pivotArea dataOnly="0" labelOnly="1" outline="0" fieldPosition="0">
        <references count="2">
          <reference field="0" count="1" selected="0">
            <x v="34"/>
          </reference>
          <reference field="1" count="1">
            <x v="19"/>
          </reference>
        </references>
      </pivotArea>
    </format>
    <format dxfId="481">
      <pivotArea dataOnly="0" labelOnly="1" outline="0" fieldPosition="0">
        <references count="2">
          <reference field="0" count="1" selected="0">
            <x v="35"/>
          </reference>
          <reference field="1" count="1">
            <x v="33"/>
          </reference>
        </references>
      </pivotArea>
    </format>
    <format dxfId="480">
      <pivotArea dataOnly="0" labelOnly="1" outline="0" fieldPosition="0">
        <references count="2">
          <reference field="0" count="1" selected="0">
            <x v="36"/>
          </reference>
          <reference field="1" count="1">
            <x v="14"/>
          </reference>
        </references>
      </pivotArea>
    </format>
    <format dxfId="479">
      <pivotArea dataOnly="0" labelOnly="1" outline="0" fieldPosition="0">
        <references count="2">
          <reference field="0" count="1" selected="0">
            <x v="37"/>
          </reference>
          <reference field="1" count="1">
            <x v="27"/>
          </reference>
        </references>
      </pivotArea>
    </format>
    <format dxfId="478">
      <pivotArea dataOnly="0" labelOnly="1" outline="0" fieldPosition="0">
        <references count="2">
          <reference field="0" count="1" selected="0">
            <x v="38"/>
          </reference>
          <reference field="1" count="1">
            <x v="16"/>
          </reference>
        </references>
      </pivotArea>
    </format>
    <format dxfId="477">
      <pivotArea dataOnly="0" labelOnly="1" outline="0" fieldPosition="0">
        <references count="2">
          <reference field="0" count="1" selected="0">
            <x v="39"/>
          </reference>
          <reference field="1" count="1">
            <x v="6"/>
          </reference>
        </references>
      </pivotArea>
    </format>
    <format dxfId="476">
      <pivotArea dataOnly="0" labelOnly="1" outline="0" fieldPosition="0">
        <references count="2">
          <reference field="0" count="1" selected="0">
            <x v="0"/>
          </reference>
          <reference field="1" count="1">
            <x v="0"/>
          </reference>
        </references>
      </pivotArea>
    </format>
    <format dxfId="475">
      <pivotArea dataOnly="0" labelOnly="1" outline="0" fieldPosition="0">
        <references count="2">
          <reference field="0" count="1" selected="0">
            <x v="1"/>
          </reference>
          <reference field="1" count="1">
            <x v="4"/>
          </reference>
        </references>
      </pivotArea>
    </format>
    <format dxfId="474">
      <pivotArea dataOnly="0" labelOnly="1" outline="0" fieldPosition="0">
        <references count="2">
          <reference field="0" count="1" selected="0">
            <x v="2"/>
          </reference>
          <reference field="1" count="1">
            <x v="29"/>
          </reference>
        </references>
      </pivotArea>
    </format>
    <format dxfId="473">
      <pivotArea dataOnly="0" labelOnly="1" outline="0" fieldPosition="0">
        <references count="2">
          <reference field="0" count="1" selected="0">
            <x v="3"/>
          </reference>
          <reference field="1" count="1">
            <x v="24"/>
          </reference>
        </references>
      </pivotArea>
    </format>
    <format dxfId="472">
      <pivotArea dataOnly="0" labelOnly="1" outline="0" fieldPosition="0">
        <references count="2">
          <reference field="0" count="1" selected="0">
            <x v="4"/>
          </reference>
          <reference field="1" count="1">
            <x v="15"/>
          </reference>
        </references>
      </pivotArea>
    </format>
    <format dxfId="471">
      <pivotArea dataOnly="0" labelOnly="1" outline="0" fieldPosition="0">
        <references count="2">
          <reference field="0" count="1" selected="0">
            <x v="5"/>
          </reference>
          <reference field="1" count="1">
            <x v="15"/>
          </reference>
        </references>
      </pivotArea>
    </format>
    <format dxfId="470">
      <pivotArea dataOnly="0" labelOnly="1" outline="0" fieldPosition="0">
        <references count="2">
          <reference field="0" count="1" selected="0">
            <x v="6"/>
          </reference>
          <reference field="1" count="1">
            <x v="12"/>
          </reference>
        </references>
      </pivotArea>
    </format>
    <format dxfId="469">
      <pivotArea dataOnly="0" labelOnly="1" outline="0" fieldPosition="0">
        <references count="2">
          <reference field="0" count="1" selected="0">
            <x v="7"/>
          </reference>
          <reference field="1" count="1">
            <x v="10"/>
          </reference>
        </references>
      </pivotArea>
    </format>
    <format dxfId="468">
      <pivotArea dataOnly="0" labelOnly="1" outline="0" fieldPosition="0">
        <references count="2">
          <reference field="0" count="1" selected="0">
            <x v="8"/>
          </reference>
          <reference field="1" count="1">
            <x v="9"/>
          </reference>
        </references>
      </pivotArea>
    </format>
    <format dxfId="467">
      <pivotArea dataOnly="0" labelOnly="1" outline="0" fieldPosition="0">
        <references count="2">
          <reference field="0" count="1" selected="0">
            <x v="9"/>
          </reference>
          <reference field="1" count="1">
            <x v="1"/>
          </reference>
        </references>
      </pivotArea>
    </format>
    <format dxfId="466">
      <pivotArea dataOnly="0" labelOnly="1" outline="0" fieldPosition="0">
        <references count="2">
          <reference field="0" count="1" selected="0">
            <x v="10"/>
          </reference>
          <reference field="1" count="1">
            <x v="1"/>
          </reference>
        </references>
      </pivotArea>
    </format>
    <format dxfId="465">
      <pivotArea dataOnly="0" labelOnly="1" outline="0" fieldPosition="0">
        <references count="2">
          <reference field="0" count="1" selected="0">
            <x v="11"/>
          </reference>
          <reference field="1" count="1">
            <x v="25"/>
          </reference>
        </references>
      </pivotArea>
    </format>
    <format dxfId="464">
      <pivotArea dataOnly="0" labelOnly="1" outline="0" fieldPosition="0">
        <references count="2">
          <reference field="0" count="1" selected="0">
            <x v="12"/>
          </reference>
          <reference field="1" count="1">
            <x v="3"/>
          </reference>
        </references>
      </pivotArea>
    </format>
    <format dxfId="463">
      <pivotArea dataOnly="0" labelOnly="1" outline="0" fieldPosition="0">
        <references count="2">
          <reference field="0" count="1" selected="0">
            <x v="13"/>
          </reference>
          <reference field="1" count="1">
            <x v="13"/>
          </reference>
        </references>
      </pivotArea>
    </format>
    <format dxfId="462">
      <pivotArea dataOnly="0" labelOnly="1" outline="0" fieldPosition="0">
        <references count="2">
          <reference field="0" count="1" selected="0">
            <x v="14"/>
          </reference>
          <reference field="1" count="1">
            <x v="8"/>
          </reference>
        </references>
      </pivotArea>
    </format>
    <format dxfId="461">
      <pivotArea dataOnly="0" labelOnly="1" outline="0" fieldPosition="0">
        <references count="2">
          <reference field="0" count="1" selected="0">
            <x v="15"/>
          </reference>
          <reference field="1" count="1">
            <x v="28"/>
          </reference>
        </references>
      </pivotArea>
    </format>
    <format dxfId="460">
      <pivotArea dataOnly="0" labelOnly="1" outline="0" fieldPosition="0">
        <references count="2">
          <reference field="0" count="1" selected="0">
            <x v="16"/>
          </reference>
          <reference field="1" count="1">
            <x v="11"/>
          </reference>
        </references>
      </pivotArea>
    </format>
    <format dxfId="459">
      <pivotArea dataOnly="0" labelOnly="1" outline="0" fieldPosition="0">
        <references count="2">
          <reference field="0" count="1" selected="0">
            <x v="17"/>
          </reference>
          <reference field="1" count="1">
            <x v="26"/>
          </reference>
        </references>
      </pivotArea>
    </format>
    <format dxfId="458">
      <pivotArea dataOnly="0" labelOnly="1" outline="0" fieldPosition="0">
        <references count="2">
          <reference field="0" count="1" selected="0">
            <x v="18"/>
          </reference>
          <reference field="1" count="1">
            <x v="31"/>
          </reference>
        </references>
      </pivotArea>
    </format>
    <format dxfId="457">
      <pivotArea dataOnly="0" labelOnly="1" outline="0" fieldPosition="0">
        <references count="2">
          <reference field="0" count="1" selected="0">
            <x v="19"/>
          </reference>
          <reference field="1" count="1">
            <x v="31"/>
          </reference>
        </references>
      </pivotArea>
    </format>
    <format dxfId="456">
      <pivotArea dataOnly="0" labelOnly="1" outline="0" fieldPosition="0">
        <references count="2">
          <reference field="0" count="1" selected="0">
            <x v="20"/>
          </reference>
          <reference field="1" count="1">
            <x v="2"/>
          </reference>
        </references>
      </pivotArea>
    </format>
    <format dxfId="455">
      <pivotArea dataOnly="0" labelOnly="1" outline="0" fieldPosition="0">
        <references count="2">
          <reference field="0" count="1" selected="0">
            <x v="21"/>
          </reference>
          <reference field="1" count="1">
            <x v="30"/>
          </reference>
        </references>
      </pivotArea>
    </format>
    <format dxfId="454">
      <pivotArea dataOnly="0" labelOnly="1" outline="0" fieldPosition="0">
        <references count="2">
          <reference field="0" count="1" selected="0">
            <x v="22"/>
          </reference>
          <reference field="1" count="1">
            <x v="22"/>
          </reference>
        </references>
      </pivotArea>
    </format>
    <format dxfId="453">
      <pivotArea dataOnly="0" labelOnly="1" outline="0" fieldPosition="0">
        <references count="2">
          <reference field="0" count="1" selected="0">
            <x v="23"/>
          </reference>
          <reference field="1" count="1">
            <x v="22"/>
          </reference>
        </references>
      </pivotArea>
    </format>
    <format dxfId="452">
      <pivotArea dataOnly="0" labelOnly="1" outline="0" fieldPosition="0">
        <references count="2">
          <reference field="0" count="1" selected="0">
            <x v="24"/>
          </reference>
          <reference field="1" count="1">
            <x v="22"/>
          </reference>
        </references>
      </pivotArea>
    </format>
    <format dxfId="451">
      <pivotArea dataOnly="0" labelOnly="1" outline="0" fieldPosition="0">
        <references count="2">
          <reference field="0" count="1" selected="0">
            <x v="25"/>
          </reference>
          <reference field="1" count="1">
            <x v="22"/>
          </reference>
        </references>
      </pivotArea>
    </format>
    <format dxfId="450">
      <pivotArea dataOnly="0" labelOnly="1" outline="0" fieldPosition="0">
        <references count="2">
          <reference field="0" count="1" selected="0">
            <x v="26"/>
          </reference>
          <reference field="1" count="1">
            <x v="23"/>
          </reference>
        </references>
      </pivotArea>
    </format>
    <format dxfId="449">
      <pivotArea dataOnly="0" labelOnly="1" outline="0" fieldPosition="0">
        <references count="2">
          <reference field="0" count="1" selected="0">
            <x v="27"/>
          </reference>
          <reference field="1" count="1">
            <x v="5"/>
          </reference>
        </references>
      </pivotArea>
    </format>
    <format dxfId="448">
      <pivotArea dataOnly="0" labelOnly="1" outline="0" fieldPosition="0">
        <references count="2">
          <reference field="0" count="1" selected="0">
            <x v="28"/>
          </reference>
          <reference field="1" count="1">
            <x v="17"/>
          </reference>
        </references>
      </pivotArea>
    </format>
    <format dxfId="447">
      <pivotArea dataOnly="0" labelOnly="1" outline="0" fieldPosition="0">
        <references count="2">
          <reference field="0" count="1" selected="0">
            <x v="29"/>
          </reference>
          <reference field="1" count="1">
            <x v="18"/>
          </reference>
        </references>
      </pivotArea>
    </format>
    <format dxfId="446">
      <pivotArea dataOnly="0" labelOnly="1" outline="0" fieldPosition="0">
        <references count="2">
          <reference field="0" count="1" selected="0">
            <x v="30"/>
          </reference>
          <reference field="1" count="1">
            <x v="7"/>
          </reference>
        </references>
      </pivotArea>
    </format>
    <format dxfId="445">
      <pivotArea dataOnly="0" labelOnly="1" outline="0" fieldPosition="0">
        <references count="2">
          <reference field="0" count="1" selected="0">
            <x v="31"/>
          </reference>
          <reference field="1" count="1">
            <x v="20"/>
          </reference>
        </references>
      </pivotArea>
    </format>
    <format dxfId="444">
      <pivotArea dataOnly="0" labelOnly="1" outline="0" fieldPosition="0">
        <references count="2">
          <reference field="0" count="1" selected="0">
            <x v="32"/>
          </reference>
          <reference field="1" count="1">
            <x v="32"/>
          </reference>
        </references>
      </pivotArea>
    </format>
    <format dxfId="443">
      <pivotArea dataOnly="0" labelOnly="1" outline="0" fieldPosition="0">
        <references count="2">
          <reference field="0" count="1" selected="0">
            <x v="33"/>
          </reference>
          <reference field="1" count="1">
            <x v="21"/>
          </reference>
        </references>
      </pivotArea>
    </format>
    <format dxfId="442">
      <pivotArea dataOnly="0" labelOnly="1" outline="0" fieldPosition="0">
        <references count="2">
          <reference field="0" count="1" selected="0">
            <x v="34"/>
          </reference>
          <reference field="1" count="1">
            <x v="19"/>
          </reference>
        </references>
      </pivotArea>
    </format>
    <format dxfId="441">
      <pivotArea dataOnly="0" labelOnly="1" outline="0" fieldPosition="0">
        <references count="2">
          <reference field="0" count="1" selected="0">
            <x v="35"/>
          </reference>
          <reference field="1" count="1">
            <x v="33"/>
          </reference>
        </references>
      </pivotArea>
    </format>
    <format dxfId="440">
      <pivotArea dataOnly="0" labelOnly="1" outline="0" fieldPosition="0">
        <references count="2">
          <reference field="0" count="1" selected="0">
            <x v="36"/>
          </reference>
          <reference field="1" count="1">
            <x v="14"/>
          </reference>
        </references>
      </pivotArea>
    </format>
    <format dxfId="439">
      <pivotArea dataOnly="0" labelOnly="1" outline="0" fieldPosition="0">
        <references count="2">
          <reference field="0" count="1" selected="0">
            <x v="37"/>
          </reference>
          <reference field="1" count="1">
            <x v="27"/>
          </reference>
        </references>
      </pivotArea>
    </format>
    <format dxfId="438">
      <pivotArea dataOnly="0" labelOnly="1" outline="0" fieldPosition="0">
        <references count="2">
          <reference field="0" count="1" selected="0">
            <x v="38"/>
          </reference>
          <reference field="1" count="1">
            <x v="16"/>
          </reference>
        </references>
      </pivotArea>
    </format>
    <format dxfId="437">
      <pivotArea dataOnly="0" labelOnly="1" outline="0" fieldPosition="0">
        <references count="2">
          <reference field="0" count="1" selected="0">
            <x v="39"/>
          </reference>
          <reference field="1" count="1">
            <x v="6"/>
          </reference>
        </references>
      </pivotArea>
    </format>
    <format dxfId="436">
      <pivotArea type="all" dataOnly="0" outline="0" fieldPosition="0"/>
    </format>
    <format dxfId="435">
      <pivotArea dataOnly="0" labelOnly="1" outline="0" fieldPosition="0">
        <references count="1">
          <reference field="0" count="0"/>
        </references>
      </pivotArea>
    </format>
    <format dxfId="434">
      <pivotArea dataOnly="0" labelOnly="1" outline="0" fieldPosition="0">
        <references count="2">
          <reference field="0" count="1" selected="0">
            <x v="0"/>
          </reference>
          <reference field="1" count="1">
            <x v="0"/>
          </reference>
        </references>
      </pivotArea>
    </format>
    <format dxfId="433">
      <pivotArea dataOnly="0" labelOnly="1" outline="0" fieldPosition="0">
        <references count="2">
          <reference field="0" count="1" selected="0">
            <x v="1"/>
          </reference>
          <reference field="1" count="1">
            <x v="4"/>
          </reference>
        </references>
      </pivotArea>
    </format>
    <format dxfId="432">
      <pivotArea dataOnly="0" labelOnly="1" outline="0" fieldPosition="0">
        <references count="2">
          <reference field="0" count="1" selected="0">
            <x v="2"/>
          </reference>
          <reference field="1" count="1">
            <x v="29"/>
          </reference>
        </references>
      </pivotArea>
    </format>
    <format dxfId="431">
      <pivotArea dataOnly="0" labelOnly="1" outline="0" fieldPosition="0">
        <references count="2">
          <reference field="0" count="1" selected="0">
            <x v="3"/>
          </reference>
          <reference field="1" count="1">
            <x v="24"/>
          </reference>
        </references>
      </pivotArea>
    </format>
    <format dxfId="430">
      <pivotArea dataOnly="0" labelOnly="1" outline="0" fieldPosition="0">
        <references count="2">
          <reference field="0" count="1" selected="0">
            <x v="4"/>
          </reference>
          <reference field="1" count="1">
            <x v="15"/>
          </reference>
        </references>
      </pivotArea>
    </format>
    <format dxfId="429">
      <pivotArea dataOnly="0" labelOnly="1" outline="0" fieldPosition="0">
        <references count="2">
          <reference field="0" count="1" selected="0">
            <x v="5"/>
          </reference>
          <reference field="1" count="1">
            <x v="15"/>
          </reference>
        </references>
      </pivotArea>
    </format>
    <format dxfId="428">
      <pivotArea dataOnly="0" labelOnly="1" outline="0" fieldPosition="0">
        <references count="2">
          <reference field="0" count="1" selected="0">
            <x v="6"/>
          </reference>
          <reference field="1" count="1">
            <x v="12"/>
          </reference>
        </references>
      </pivotArea>
    </format>
    <format dxfId="427">
      <pivotArea dataOnly="0" labelOnly="1" outline="0" fieldPosition="0">
        <references count="2">
          <reference field="0" count="1" selected="0">
            <x v="7"/>
          </reference>
          <reference field="1" count="1">
            <x v="10"/>
          </reference>
        </references>
      </pivotArea>
    </format>
    <format dxfId="426">
      <pivotArea dataOnly="0" labelOnly="1" outline="0" fieldPosition="0">
        <references count="2">
          <reference field="0" count="1" selected="0">
            <x v="8"/>
          </reference>
          <reference field="1" count="1">
            <x v="9"/>
          </reference>
        </references>
      </pivotArea>
    </format>
    <format dxfId="425">
      <pivotArea dataOnly="0" labelOnly="1" outline="0" fieldPosition="0">
        <references count="2">
          <reference field="0" count="1" selected="0">
            <x v="9"/>
          </reference>
          <reference field="1" count="1">
            <x v="1"/>
          </reference>
        </references>
      </pivotArea>
    </format>
    <format dxfId="424">
      <pivotArea dataOnly="0" labelOnly="1" outline="0" fieldPosition="0">
        <references count="2">
          <reference field="0" count="1" selected="0">
            <x v="10"/>
          </reference>
          <reference field="1" count="1">
            <x v="1"/>
          </reference>
        </references>
      </pivotArea>
    </format>
    <format dxfId="423">
      <pivotArea dataOnly="0" labelOnly="1" outline="0" fieldPosition="0">
        <references count="2">
          <reference field="0" count="1" selected="0">
            <x v="11"/>
          </reference>
          <reference field="1" count="1">
            <x v="25"/>
          </reference>
        </references>
      </pivotArea>
    </format>
    <format dxfId="422">
      <pivotArea dataOnly="0" labelOnly="1" outline="0" fieldPosition="0">
        <references count="2">
          <reference field="0" count="1" selected="0">
            <x v="12"/>
          </reference>
          <reference field="1" count="1">
            <x v="3"/>
          </reference>
        </references>
      </pivotArea>
    </format>
    <format dxfId="421">
      <pivotArea dataOnly="0" labelOnly="1" outline="0" fieldPosition="0">
        <references count="2">
          <reference field="0" count="1" selected="0">
            <x v="13"/>
          </reference>
          <reference field="1" count="1">
            <x v="13"/>
          </reference>
        </references>
      </pivotArea>
    </format>
    <format dxfId="420">
      <pivotArea dataOnly="0" labelOnly="1" outline="0" fieldPosition="0">
        <references count="2">
          <reference field="0" count="1" selected="0">
            <x v="14"/>
          </reference>
          <reference field="1" count="1">
            <x v="8"/>
          </reference>
        </references>
      </pivotArea>
    </format>
    <format dxfId="419">
      <pivotArea dataOnly="0" labelOnly="1" outline="0" fieldPosition="0">
        <references count="2">
          <reference field="0" count="1" selected="0">
            <x v="15"/>
          </reference>
          <reference field="1" count="1">
            <x v="28"/>
          </reference>
        </references>
      </pivotArea>
    </format>
    <format dxfId="418">
      <pivotArea dataOnly="0" labelOnly="1" outline="0" fieldPosition="0">
        <references count="2">
          <reference field="0" count="1" selected="0">
            <x v="16"/>
          </reference>
          <reference field="1" count="1">
            <x v="11"/>
          </reference>
        </references>
      </pivotArea>
    </format>
    <format dxfId="417">
      <pivotArea dataOnly="0" labelOnly="1" outline="0" fieldPosition="0">
        <references count="2">
          <reference field="0" count="1" selected="0">
            <x v="17"/>
          </reference>
          <reference field="1" count="1">
            <x v="26"/>
          </reference>
        </references>
      </pivotArea>
    </format>
    <format dxfId="416">
      <pivotArea dataOnly="0" labelOnly="1" outline="0" fieldPosition="0">
        <references count="2">
          <reference field="0" count="1" selected="0">
            <x v="18"/>
          </reference>
          <reference field="1" count="1">
            <x v="31"/>
          </reference>
        </references>
      </pivotArea>
    </format>
    <format dxfId="415">
      <pivotArea dataOnly="0" labelOnly="1" outline="0" fieldPosition="0">
        <references count="2">
          <reference field="0" count="1" selected="0">
            <x v="19"/>
          </reference>
          <reference field="1" count="1">
            <x v="31"/>
          </reference>
        </references>
      </pivotArea>
    </format>
    <format dxfId="414">
      <pivotArea dataOnly="0" labelOnly="1" outline="0" fieldPosition="0">
        <references count="2">
          <reference field="0" count="1" selected="0">
            <x v="20"/>
          </reference>
          <reference field="1" count="1">
            <x v="2"/>
          </reference>
        </references>
      </pivotArea>
    </format>
    <format dxfId="413">
      <pivotArea dataOnly="0" labelOnly="1" outline="0" fieldPosition="0">
        <references count="2">
          <reference field="0" count="1" selected="0">
            <x v="21"/>
          </reference>
          <reference field="1" count="1">
            <x v="30"/>
          </reference>
        </references>
      </pivotArea>
    </format>
    <format dxfId="412">
      <pivotArea dataOnly="0" labelOnly="1" outline="0" fieldPosition="0">
        <references count="2">
          <reference field="0" count="1" selected="0">
            <x v="22"/>
          </reference>
          <reference field="1" count="1">
            <x v="22"/>
          </reference>
        </references>
      </pivotArea>
    </format>
    <format dxfId="411">
      <pivotArea dataOnly="0" labelOnly="1" outline="0" fieldPosition="0">
        <references count="2">
          <reference field="0" count="1" selected="0">
            <x v="23"/>
          </reference>
          <reference field="1" count="1">
            <x v="22"/>
          </reference>
        </references>
      </pivotArea>
    </format>
    <format dxfId="410">
      <pivotArea dataOnly="0" labelOnly="1" outline="0" fieldPosition="0">
        <references count="2">
          <reference field="0" count="1" selected="0">
            <x v="24"/>
          </reference>
          <reference field="1" count="1">
            <x v="22"/>
          </reference>
        </references>
      </pivotArea>
    </format>
    <format dxfId="409">
      <pivotArea dataOnly="0" labelOnly="1" outline="0" fieldPosition="0">
        <references count="2">
          <reference field="0" count="1" selected="0">
            <x v="25"/>
          </reference>
          <reference field="1" count="1">
            <x v="22"/>
          </reference>
        </references>
      </pivotArea>
    </format>
    <format dxfId="408">
      <pivotArea dataOnly="0" labelOnly="1" outline="0" fieldPosition="0">
        <references count="2">
          <reference field="0" count="1" selected="0">
            <x v="26"/>
          </reference>
          <reference field="1" count="1">
            <x v="23"/>
          </reference>
        </references>
      </pivotArea>
    </format>
    <format dxfId="407">
      <pivotArea dataOnly="0" labelOnly="1" outline="0" fieldPosition="0">
        <references count="2">
          <reference field="0" count="1" selected="0">
            <x v="27"/>
          </reference>
          <reference field="1" count="1">
            <x v="5"/>
          </reference>
        </references>
      </pivotArea>
    </format>
    <format dxfId="406">
      <pivotArea dataOnly="0" labelOnly="1" outline="0" fieldPosition="0">
        <references count="2">
          <reference field="0" count="1" selected="0">
            <x v="28"/>
          </reference>
          <reference field="1" count="1">
            <x v="17"/>
          </reference>
        </references>
      </pivotArea>
    </format>
    <format dxfId="405">
      <pivotArea dataOnly="0" labelOnly="1" outline="0" fieldPosition="0">
        <references count="2">
          <reference field="0" count="1" selected="0">
            <x v="29"/>
          </reference>
          <reference field="1" count="1">
            <x v="18"/>
          </reference>
        </references>
      </pivotArea>
    </format>
    <format dxfId="404">
      <pivotArea dataOnly="0" labelOnly="1" outline="0" fieldPosition="0">
        <references count="2">
          <reference field="0" count="1" selected="0">
            <x v="30"/>
          </reference>
          <reference field="1" count="1">
            <x v="7"/>
          </reference>
        </references>
      </pivotArea>
    </format>
    <format dxfId="403">
      <pivotArea dataOnly="0" labelOnly="1" outline="0" fieldPosition="0">
        <references count="2">
          <reference field="0" count="1" selected="0">
            <x v="31"/>
          </reference>
          <reference field="1" count="1">
            <x v="20"/>
          </reference>
        </references>
      </pivotArea>
    </format>
    <format dxfId="402">
      <pivotArea dataOnly="0" labelOnly="1" outline="0" fieldPosition="0">
        <references count="2">
          <reference field="0" count="1" selected="0">
            <x v="32"/>
          </reference>
          <reference field="1" count="1">
            <x v="32"/>
          </reference>
        </references>
      </pivotArea>
    </format>
    <format dxfId="401">
      <pivotArea dataOnly="0" labelOnly="1" outline="0" fieldPosition="0">
        <references count="2">
          <reference field="0" count="1" selected="0">
            <x v="33"/>
          </reference>
          <reference field="1" count="1">
            <x v="21"/>
          </reference>
        </references>
      </pivotArea>
    </format>
    <format dxfId="400">
      <pivotArea dataOnly="0" labelOnly="1" outline="0" fieldPosition="0">
        <references count="2">
          <reference field="0" count="1" selected="0">
            <x v="34"/>
          </reference>
          <reference field="1" count="1">
            <x v="19"/>
          </reference>
        </references>
      </pivotArea>
    </format>
    <format dxfId="399">
      <pivotArea dataOnly="0" labelOnly="1" outline="0" fieldPosition="0">
        <references count="2">
          <reference field="0" count="1" selected="0">
            <x v="35"/>
          </reference>
          <reference field="1" count="1">
            <x v="33"/>
          </reference>
        </references>
      </pivotArea>
    </format>
    <format dxfId="398">
      <pivotArea dataOnly="0" labelOnly="1" outline="0" fieldPosition="0">
        <references count="2">
          <reference field="0" count="1" selected="0">
            <x v="36"/>
          </reference>
          <reference field="1" count="1">
            <x v="14"/>
          </reference>
        </references>
      </pivotArea>
    </format>
    <format dxfId="397">
      <pivotArea dataOnly="0" labelOnly="1" outline="0" fieldPosition="0">
        <references count="2">
          <reference field="0" count="1" selected="0">
            <x v="37"/>
          </reference>
          <reference field="1" count="1">
            <x v="27"/>
          </reference>
        </references>
      </pivotArea>
    </format>
    <format dxfId="396">
      <pivotArea dataOnly="0" labelOnly="1" outline="0" fieldPosition="0">
        <references count="2">
          <reference field="0" count="1" selected="0">
            <x v="38"/>
          </reference>
          <reference field="1" count="1">
            <x v="16"/>
          </reference>
        </references>
      </pivotArea>
    </format>
    <format dxfId="395">
      <pivotArea dataOnly="0" labelOnly="1" outline="0" fieldPosition="0">
        <references count="2">
          <reference field="0" count="1" selected="0">
            <x v="39"/>
          </reference>
          <reference field="1" count="1">
            <x v="6"/>
          </reference>
        </references>
      </pivotArea>
    </format>
    <format dxfId="394">
      <pivotArea dataOnly="0" labelOnly="1" outline="0" fieldPosition="0">
        <references count="1">
          <reference field="0" count="1">
            <x v="1"/>
          </reference>
        </references>
      </pivotArea>
    </format>
    <format dxfId="393">
      <pivotArea dataOnly="0" labelOnly="1" outline="0" fieldPosition="0">
        <references count="1">
          <reference field="0" count="1">
            <x v="2"/>
          </reference>
        </references>
      </pivotArea>
    </format>
    <format dxfId="392">
      <pivotArea dataOnly="0" labelOnly="1" outline="0" fieldPosition="0">
        <references count="1">
          <reference field="0" count="1">
            <x v="3"/>
          </reference>
        </references>
      </pivotArea>
    </format>
    <format dxfId="391">
      <pivotArea dataOnly="0" labelOnly="1" outline="0" fieldPosition="0">
        <references count="1">
          <reference field="0" count="1">
            <x v="4"/>
          </reference>
        </references>
      </pivotArea>
    </format>
    <format dxfId="390">
      <pivotArea dataOnly="0" labelOnly="1" outline="0" fieldPosition="0">
        <references count="1">
          <reference field="0" count="1">
            <x v="5"/>
          </reference>
        </references>
      </pivotArea>
    </format>
    <format dxfId="389">
      <pivotArea dataOnly="0" labelOnly="1" outline="0" fieldPosition="0">
        <references count="1">
          <reference field="0" count="1">
            <x v="6"/>
          </reference>
        </references>
      </pivotArea>
    </format>
    <format dxfId="388">
      <pivotArea dataOnly="0" labelOnly="1" outline="0" fieldPosition="0">
        <references count="1">
          <reference field="0" count="1">
            <x v="7"/>
          </reference>
        </references>
      </pivotArea>
    </format>
    <format dxfId="387">
      <pivotArea dataOnly="0" labelOnly="1" outline="0" fieldPosition="0">
        <references count="1">
          <reference field="0" count="1">
            <x v="8"/>
          </reference>
        </references>
      </pivotArea>
    </format>
    <format dxfId="386">
      <pivotArea dataOnly="0" labelOnly="1" outline="0" fieldPosition="0">
        <references count="1">
          <reference field="0" count="1">
            <x v="9"/>
          </reference>
        </references>
      </pivotArea>
    </format>
    <format dxfId="385">
      <pivotArea dataOnly="0" labelOnly="1" outline="0" fieldPosition="0">
        <references count="1">
          <reference field="0" count="1">
            <x v="10"/>
          </reference>
        </references>
      </pivotArea>
    </format>
    <format dxfId="384">
      <pivotArea dataOnly="0" labelOnly="1" outline="0" fieldPosition="0">
        <references count="1">
          <reference field="0" count="1">
            <x v="11"/>
          </reference>
        </references>
      </pivotArea>
    </format>
    <format dxfId="383">
      <pivotArea dataOnly="0" labelOnly="1" outline="0" fieldPosition="0">
        <references count="1">
          <reference field="0" count="1">
            <x v="12"/>
          </reference>
        </references>
      </pivotArea>
    </format>
    <format dxfId="382">
      <pivotArea dataOnly="0" labelOnly="1" outline="0" fieldPosition="0">
        <references count="1">
          <reference field="0" count="1">
            <x v="27"/>
          </reference>
        </references>
      </pivotArea>
    </format>
    <format dxfId="381">
      <pivotArea dataOnly="0" labelOnly="1" outline="0" fieldPosition="0">
        <references count="1">
          <reference field="0" count="1">
            <x v="29"/>
          </reference>
        </references>
      </pivotArea>
    </format>
    <format dxfId="380">
      <pivotArea dataOnly="0" labelOnly="1" outline="0" fieldPosition="0">
        <references count="1">
          <reference field="0" count="1">
            <x v="30"/>
          </reference>
        </references>
      </pivotArea>
    </format>
    <format dxfId="379">
      <pivotArea dataOnly="0" labelOnly="1" outline="0" fieldPosition="0">
        <references count="1">
          <reference field="0" count="1">
            <x v="32"/>
          </reference>
        </references>
      </pivotArea>
    </format>
    <format dxfId="378">
      <pivotArea dataOnly="0" labelOnly="1" outline="0" fieldPosition="0">
        <references count="1">
          <reference field="0" count="1">
            <x v="35"/>
          </reference>
        </references>
      </pivotArea>
    </format>
    <format dxfId="377">
      <pivotArea dataOnly="0" labelOnly="1" outline="0" fieldPosition="0">
        <references count="1">
          <reference field="0" count="1">
            <x v="37"/>
          </reference>
        </references>
      </pivotArea>
    </format>
    <format dxfId="376">
      <pivotArea dataOnly="0" labelOnly="1" outline="0" fieldPosition="0">
        <references count="1">
          <reference field="0" count="1">
            <x v="39"/>
          </reference>
        </references>
      </pivotArea>
    </format>
    <format dxfId="375">
      <pivotArea dataOnly="0" labelOnly="1" outline="0" fieldPosition="0">
        <references count="2">
          <reference field="0" count="1" selected="0">
            <x v="40"/>
          </reference>
          <reference field="1" count="1">
            <x v="34"/>
          </reference>
        </references>
      </pivotArea>
    </format>
    <format dxfId="374">
      <pivotArea dataOnly="0" labelOnly="1" outline="0" fieldPosition="0">
        <references count="2">
          <reference field="0" count="1" selected="0">
            <x v="41"/>
          </reference>
          <reference field="1" count="1">
            <x v="35"/>
          </reference>
        </references>
      </pivotArea>
    </format>
    <format dxfId="373">
      <pivotArea dataOnly="0" labelOnly="1" outline="0" fieldPosition="0">
        <references count="2">
          <reference field="0" count="1" selected="0">
            <x v="42"/>
          </reference>
          <reference field="1" count="1">
            <x v="36"/>
          </reference>
        </references>
      </pivotArea>
    </format>
    <format dxfId="372">
      <pivotArea dataOnly="0" labelOnly="1" outline="0" fieldPosition="0">
        <references count="2">
          <reference field="0" count="1" selected="0">
            <x v="43"/>
          </reference>
          <reference field="1" count="1">
            <x v="37"/>
          </reference>
        </references>
      </pivotArea>
    </format>
    <format dxfId="371">
      <pivotArea dataOnly="0" labelOnly="1" outline="0" fieldPosition="0">
        <references count="2">
          <reference field="0" count="1" selected="0">
            <x v="44"/>
          </reference>
          <reference field="1" count="1">
            <x v="38"/>
          </reference>
        </references>
      </pivotArea>
    </format>
    <format dxfId="370">
      <pivotArea dataOnly="0" labelOnly="1" outline="0" fieldPosition="0">
        <references count="2">
          <reference field="0" count="1" selected="0">
            <x v="45"/>
          </reference>
          <reference field="1" count="1">
            <x v="39"/>
          </reference>
        </references>
      </pivotArea>
    </format>
    <format dxfId="369">
      <pivotArea dataOnly="0" labelOnly="1" outline="0" fieldPosition="0">
        <references count="2">
          <reference field="0" count="1" selected="0">
            <x v="46"/>
          </reference>
          <reference field="1" count="1">
            <x v="40"/>
          </reference>
        </references>
      </pivotArea>
    </format>
    <format dxfId="368">
      <pivotArea dataOnly="0" labelOnly="1" outline="0" fieldPosition="0">
        <references count="2">
          <reference field="0" count="1" selected="0">
            <x v="47"/>
          </reference>
          <reference field="1" count="1">
            <x v="41"/>
          </reference>
        </references>
      </pivotArea>
    </format>
    <format dxfId="367">
      <pivotArea dataOnly="0" labelOnly="1" outline="0" fieldPosition="0">
        <references count="2">
          <reference field="0" count="1" selected="0">
            <x v="48"/>
          </reference>
          <reference field="1" count="1">
            <x v="42"/>
          </reference>
        </references>
      </pivotArea>
    </format>
    <format dxfId="366">
      <pivotArea dataOnly="0" labelOnly="1" outline="0" fieldPosition="0">
        <references count="2">
          <reference field="0" count="1" selected="0">
            <x v="49"/>
          </reference>
          <reference field="1" count="1">
            <x v="43"/>
          </reference>
        </references>
      </pivotArea>
    </format>
    <format dxfId="365">
      <pivotArea dataOnly="0" labelOnly="1" outline="0" fieldPosition="0">
        <references count="2">
          <reference field="0" count="1" selected="0">
            <x v="50"/>
          </reference>
          <reference field="1" count="1">
            <x v="44"/>
          </reference>
        </references>
      </pivotArea>
    </format>
    <format dxfId="364">
      <pivotArea dataOnly="0" labelOnly="1" outline="0" fieldPosition="0">
        <references count="2">
          <reference field="0" count="1" selected="0">
            <x v="51"/>
          </reference>
          <reference field="1" count="1">
            <x v="45"/>
          </reference>
        </references>
      </pivotArea>
    </format>
    <format dxfId="363">
      <pivotArea dataOnly="0" labelOnly="1" outline="0" fieldPosition="0">
        <references count="2">
          <reference field="0" count="1" selected="0">
            <x v="52"/>
          </reference>
          <reference field="1" count="1">
            <x v="46"/>
          </reference>
        </references>
      </pivotArea>
    </format>
    <format dxfId="362">
      <pivotArea dataOnly="0" labelOnly="1" outline="0" fieldPosition="0">
        <references count="2">
          <reference field="0" count="1" selected="0">
            <x v="53"/>
          </reference>
          <reference field="1" count="1">
            <x v="47"/>
          </reference>
        </references>
      </pivotArea>
    </format>
    <format dxfId="361">
      <pivotArea dataOnly="0" labelOnly="1" outline="0" fieldPosition="0">
        <references count="2">
          <reference field="0" count="1" selected="0">
            <x v="54"/>
          </reference>
          <reference field="1" count="1">
            <x v="48"/>
          </reference>
        </references>
      </pivotArea>
    </format>
    <format dxfId="360">
      <pivotArea dataOnly="0" labelOnly="1" outline="0" fieldPosition="0">
        <references count="2">
          <reference field="0" count="1" selected="0">
            <x v="55"/>
          </reference>
          <reference field="1" count="1">
            <x v="49"/>
          </reference>
        </references>
      </pivotArea>
    </format>
    <format dxfId="359">
      <pivotArea dataOnly="0" labelOnly="1" outline="0" fieldPosition="0">
        <references count="2">
          <reference field="0" count="1" selected="0">
            <x v="56"/>
          </reference>
          <reference field="1" count="1">
            <x v="50"/>
          </reference>
        </references>
      </pivotArea>
    </format>
    <format dxfId="358">
      <pivotArea dataOnly="0" labelOnly="1" outline="0" fieldPosition="0">
        <references count="2">
          <reference field="0" count="1" selected="0">
            <x v="57"/>
          </reference>
          <reference field="1" count="1">
            <x v="51"/>
          </reference>
        </references>
      </pivotArea>
    </format>
    <format dxfId="357">
      <pivotArea dataOnly="0" labelOnly="1" outline="0" fieldPosition="0">
        <references count="2">
          <reference field="0" count="1" selected="0">
            <x v="58"/>
          </reference>
          <reference field="1" count="1">
            <x v="52"/>
          </reference>
        </references>
      </pivotArea>
    </format>
    <format dxfId="356">
      <pivotArea dataOnly="0" labelOnly="1" outline="0" fieldPosition="0">
        <references count="2">
          <reference field="0" count="1" selected="0">
            <x v="59"/>
          </reference>
          <reference field="1" count="1">
            <x v="53"/>
          </reference>
        </references>
      </pivotArea>
    </format>
    <format dxfId="355">
      <pivotArea dataOnly="0" labelOnly="1" outline="0" fieldPosition="0">
        <references count="2">
          <reference field="0" count="1" selected="0">
            <x v="60"/>
          </reference>
          <reference field="1" count="1">
            <x v="54"/>
          </reference>
        </references>
      </pivotArea>
    </format>
    <format dxfId="354">
      <pivotArea dataOnly="0" labelOnly="1" outline="0" fieldPosition="0">
        <references count="2">
          <reference field="0" count="1" selected="0">
            <x v="61"/>
          </reference>
          <reference field="1" count="1">
            <x v="55"/>
          </reference>
        </references>
      </pivotArea>
    </format>
    <format dxfId="353">
      <pivotArea dataOnly="0" labelOnly="1" outline="0" fieldPosition="0">
        <references count="2">
          <reference field="0" count="1" selected="0">
            <x v="62"/>
          </reference>
          <reference field="1" count="1">
            <x v="56"/>
          </reference>
        </references>
      </pivotArea>
    </format>
    <format dxfId="352">
      <pivotArea dataOnly="0" labelOnly="1" outline="0" fieldPosition="0">
        <references count="2">
          <reference field="0" count="1" selected="0">
            <x v="63"/>
          </reference>
          <reference field="1" count="1">
            <x v="57"/>
          </reference>
        </references>
      </pivotArea>
    </format>
    <format dxfId="351">
      <pivotArea dataOnly="0" labelOnly="1" outline="0" fieldPosition="0">
        <references count="2">
          <reference field="0" count="1" selected="0">
            <x v="64"/>
          </reference>
          <reference field="1" count="1">
            <x v="58"/>
          </reference>
        </references>
      </pivotArea>
    </format>
    <format dxfId="350">
      <pivotArea dataOnly="0" labelOnly="1" outline="0" fieldPosition="0">
        <references count="2">
          <reference field="0" count="1" selected="0">
            <x v="65"/>
          </reference>
          <reference field="1" count="1">
            <x v="59"/>
          </reference>
        </references>
      </pivotArea>
    </format>
    <format dxfId="349">
      <pivotArea dataOnly="0" labelOnly="1" outline="0" fieldPosition="0">
        <references count="2">
          <reference field="0" count="1" selected="0">
            <x v="66"/>
          </reference>
          <reference field="1" count="1">
            <x v="59"/>
          </reference>
        </references>
      </pivotArea>
    </format>
    <format dxfId="348">
      <pivotArea dataOnly="0" labelOnly="1" outline="0" fieldPosition="0">
        <references count="2">
          <reference field="0" count="1" selected="0">
            <x v="67"/>
          </reference>
          <reference field="1" count="1">
            <x v="60"/>
          </reference>
        </references>
      </pivotArea>
    </format>
    <format dxfId="347">
      <pivotArea dataOnly="0" labelOnly="1" outline="0" fieldPosition="0">
        <references count="2">
          <reference field="0" count="1" selected="0">
            <x v="68"/>
          </reference>
          <reference field="1" count="1">
            <x v="61"/>
          </reference>
        </references>
      </pivotArea>
    </format>
    <format dxfId="346">
      <pivotArea dataOnly="0" labelOnly="1" outline="0" fieldPosition="0">
        <references count="2">
          <reference field="0" count="1" selected="0">
            <x v="69"/>
          </reference>
          <reference field="1" count="1">
            <x v="62"/>
          </reference>
        </references>
      </pivotArea>
    </format>
    <format dxfId="345">
      <pivotArea dataOnly="0" labelOnly="1" outline="0" fieldPosition="0">
        <references count="2">
          <reference field="0" count="1" selected="0">
            <x v="70"/>
          </reference>
          <reference field="1" count="1">
            <x v="62"/>
          </reference>
        </references>
      </pivotArea>
    </format>
    <format dxfId="344">
      <pivotArea dataOnly="0" labelOnly="1" outline="0" fieldPosition="0">
        <references count="2">
          <reference field="0" count="1" selected="0">
            <x v="71"/>
          </reference>
          <reference field="1" count="1">
            <x v="63"/>
          </reference>
        </references>
      </pivotArea>
    </format>
    <format dxfId="343">
      <pivotArea dataOnly="0" labelOnly="1" outline="0" fieldPosition="0">
        <references count="2">
          <reference field="0" count="1" selected="0">
            <x v="72"/>
          </reference>
          <reference field="1" count="1">
            <x v="64"/>
          </reference>
        </references>
      </pivotArea>
    </format>
    <format dxfId="342">
      <pivotArea dataOnly="0" labelOnly="1" outline="0" fieldPosition="0">
        <references count="2">
          <reference field="0" count="1" selected="0">
            <x v="73"/>
          </reference>
          <reference field="1" count="1">
            <x v="65"/>
          </reference>
        </references>
      </pivotArea>
    </format>
    <format dxfId="341">
      <pivotArea dataOnly="0" labelOnly="1" outline="0" fieldPosition="0">
        <references count="2">
          <reference field="0" count="1" selected="0">
            <x v="74"/>
          </reference>
          <reference field="1" count="1">
            <x v="66"/>
          </reference>
        </references>
      </pivotArea>
    </format>
    <format dxfId="340">
      <pivotArea dataOnly="0" labelOnly="1" outline="0" fieldPosition="0">
        <references count="2">
          <reference field="0" count="1" selected="0">
            <x v="75"/>
          </reference>
          <reference field="1" count="1">
            <x v="67"/>
          </reference>
        </references>
      </pivotArea>
    </format>
    <format dxfId="339">
      <pivotArea dataOnly="0" labelOnly="1" outline="0" fieldPosition="0">
        <references count="2">
          <reference field="0" count="1" selected="0">
            <x v="76"/>
          </reference>
          <reference field="1" count="1">
            <x v="68"/>
          </reference>
        </references>
      </pivotArea>
    </format>
    <format dxfId="338">
      <pivotArea dataOnly="0" labelOnly="1" outline="0" fieldPosition="0">
        <references count="2">
          <reference field="0" count="1" selected="0">
            <x v="77"/>
          </reference>
          <reference field="1" count="1">
            <x v="69"/>
          </reference>
        </references>
      </pivotArea>
    </format>
    <format dxfId="337">
      <pivotArea dataOnly="0" labelOnly="1" outline="0" fieldPosition="0">
        <references count="2">
          <reference field="0" count="1" selected="0">
            <x v="78"/>
          </reference>
          <reference field="1" count="1">
            <x v="70"/>
          </reference>
        </references>
      </pivotArea>
    </format>
    <format dxfId="336">
      <pivotArea dataOnly="0" labelOnly="1" outline="0" fieldPosition="0">
        <references count="2">
          <reference field="0" count="1" selected="0">
            <x v="79"/>
          </reference>
          <reference field="1" count="1">
            <x v="71"/>
          </reference>
        </references>
      </pivotArea>
    </format>
    <format dxfId="335">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34">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33">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32">
      <pivotArea dataOnly="0" labelOnly="1" outline="0" fieldPosition="0">
        <references count="2">
          <reference field="0" count="1" selected="0">
            <x v="1"/>
          </reference>
          <reference field="1" count="1">
            <x v="4"/>
          </reference>
        </references>
      </pivotArea>
    </format>
    <format dxfId="331">
      <pivotArea dataOnly="0" labelOnly="1" outline="0" fieldPosition="0">
        <references count="2">
          <reference field="0" count="1" selected="0">
            <x v="2"/>
          </reference>
          <reference field="1" count="1">
            <x v="29"/>
          </reference>
        </references>
      </pivotArea>
    </format>
    <format dxfId="330">
      <pivotArea dataOnly="0" labelOnly="1" outline="0" fieldPosition="0">
        <references count="2">
          <reference field="0" count="1" selected="0">
            <x v="3"/>
          </reference>
          <reference field="1" count="1">
            <x v="24"/>
          </reference>
        </references>
      </pivotArea>
    </format>
    <format dxfId="329">
      <pivotArea dataOnly="0" labelOnly="1" outline="0" fieldPosition="0">
        <references count="2">
          <reference field="0" count="1" selected="0">
            <x v="4"/>
          </reference>
          <reference field="1" count="1">
            <x v="15"/>
          </reference>
        </references>
      </pivotArea>
    </format>
    <format dxfId="328">
      <pivotArea dataOnly="0" labelOnly="1" outline="0" fieldPosition="0">
        <references count="2">
          <reference field="0" count="1" selected="0">
            <x v="5"/>
          </reference>
          <reference field="1" count="1">
            <x v="15"/>
          </reference>
        </references>
      </pivotArea>
    </format>
    <format dxfId="327">
      <pivotArea dataOnly="0" labelOnly="1" outline="0" fieldPosition="0">
        <references count="2">
          <reference field="0" count="1" selected="0">
            <x v="6"/>
          </reference>
          <reference field="1" count="1">
            <x v="12"/>
          </reference>
        </references>
      </pivotArea>
    </format>
    <format dxfId="326">
      <pivotArea dataOnly="0" labelOnly="1" outline="0" fieldPosition="0">
        <references count="2">
          <reference field="0" count="1" selected="0">
            <x v="7"/>
          </reference>
          <reference field="1" count="1">
            <x v="10"/>
          </reference>
        </references>
      </pivotArea>
    </format>
    <format dxfId="325">
      <pivotArea dataOnly="0" labelOnly="1" outline="0" fieldPosition="0">
        <references count="2">
          <reference field="0" count="1" selected="0">
            <x v="8"/>
          </reference>
          <reference field="1" count="1">
            <x v="9"/>
          </reference>
        </references>
      </pivotArea>
    </format>
    <format dxfId="324">
      <pivotArea dataOnly="0" labelOnly="1" outline="0" fieldPosition="0">
        <references count="2">
          <reference field="0" count="1" selected="0">
            <x v="9"/>
          </reference>
          <reference field="1" count="1">
            <x v="1"/>
          </reference>
        </references>
      </pivotArea>
    </format>
    <format dxfId="323">
      <pivotArea dataOnly="0" labelOnly="1" outline="0" fieldPosition="0">
        <references count="2">
          <reference field="0" count="1" selected="0">
            <x v="10"/>
          </reference>
          <reference field="1" count="1">
            <x v="1"/>
          </reference>
        </references>
      </pivotArea>
    </format>
    <format dxfId="322">
      <pivotArea dataOnly="0" labelOnly="1" outline="0" fieldPosition="0">
        <references count="2">
          <reference field="0" count="1" selected="0">
            <x v="11"/>
          </reference>
          <reference field="1" count="1">
            <x v="25"/>
          </reference>
        </references>
      </pivotArea>
    </format>
    <format dxfId="321">
      <pivotArea dataOnly="0" labelOnly="1" outline="0" fieldPosition="0">
        <references count="2">
          <reference field="0" count="1" selected="0">
            <x v="12"/>
          </reference>
          <reference field="1" count="1">
            <x v="3"/>
          </reference>
        </references>
      </pivotArea>
    </format>
    <format dxfId="320">
      <pivotArea dataOnly="0" labelOnly="1" outline="0" fieldPosition="0">
        <references count="2">
          <reference field="0" count="1" selected="0">
            <x v="13"/>
          </reference>
          <reference field="1" count="1">
            <x v="13"/>
          </reference>
        </references>
      </pivotArea>
    </format>
    <format dxfId="319">
      <pivotArea dataOnly="0" labelOnly="1" outline="0" fieldPosition="0">
        <references count="2">
          <reference field="0" count="1" selected="0">
            <x v="14"/>
          </reference>
          <reference field="1" count="1">
            <x v="8"/>
          </reference>
        </references>
      </pivotArea>
    </format>
    <format dxfId="318">
      <pivotArea dataOnly="0" labelOnly="1" outline="0" fieldPosition="0">
        <references count="2">
          <reference field="0" count="1" selected="0">
            <x v="15"/>
          </reference>
          <reference field="1" count="1">
            <x v="28"/>
          </reference>
        </references>
      </pivotArea>
    </format>
    <format dxfId="317">
      <pivotArea dataOnly="0" labelOnly="1" outline="0" fieldPosition="0">
        <references count="2">
          <reference field="0" count="1" selected="0">
            <x v="16"/>
          </reference>
          <reference field="1" count="1">
            <x v="11"/>
          </reference>
        </references>
      </pivotArea>
    </format>
    <format dxfId="316">
      <pivotArea dataOnly="0" labelOnly="1" outline="0" fieldPosition="0">
        <references count="2">
          <reference field="0" count="1" selected="0">
            <x v="17"/>
          </reference>
          <reference field="1" count="1">
            <x v="26"/>
          </reference>
        </references>
      </pivotArea>
    </format>
    <format dxfId="315">
      <pivotArea dataOnly="0" labelOnly="1" outline="0" fieldPosition="0">
        <references count="2">
          <reference field="0" count="1" selected="0">
            <x v="18"/>
          </reference>
          <reference field="1" count="1">
            <x v="31"/>
          </reference>
        </references>
      </pivotArea>
    </format>
    <format dxfId="314">
      <pivotArea dataOnly="0" labelOnly="1" outline="0" fieldPosition="0">
        <references count="2">
          <reference field="0" count="1" selected="0">
            <x v="19"/>
          </reference>
          <reference field="1" count="1">
            <x v="31"/>
          </reference>
        </references>
      </pivotArea>
    </format>
    <format dxfId="313">
      <pivotArea dataOnly="0" labelOnly="1" outline="0" fieldPosition="0">
        <references count="2">
          <reference field="0" count="1" selected="0">
            <x v="20"/>
          </reference>
          <reference field="1" count="1">
            <x v="2"/>
          </reference>
        </references>
      </pivotArea>
    </format>
    <format dxfId="312">
      <pivotArea dataOnly="0" labelOnly="1" outline="0" fieldPosition="0">
        <references count="2">
          <reference field="0" count="1" selected="0">
            <x v="21"/>
          </reference>
          <reference field="1" count="1">
            <x v="30"/>
          </reference>
        </references>
      </pivotArea>
    </format>
    <format dxfId="311">
      <pivotArea dataOnly="0" labelOnly="1" outline="0" fieldPosition="0">
        <references count="2">
          <reference field="0" count="1" selected="0">
            <x v="22"/>
          </reference>
          <reference field="1" count="1">
            <x v="22"/>
          </reference>
        </references>
      </pivotArea>
    </format>
    <format dxfId="310">
      <pivotArea dataOnly="0" labelOnly="1" outline="0" fieldPosition="0">
        <references count="2">
          <reference field="0" count="1" selected="0">
            <x v="23"/>
          </reference>
          <reference field="1" count="1">
            <x v="22"/>
          </reference>
        </references>
      </pivotArea>
    </format>
    <format dxfId="309">
      <pivotArea dataOnly="0" labelOnly="1" outline="0" fieldPosition="0">
        <references count="2">
          <reference field="0" count="1" selected="0">
            <x v="24"/>
          </reference>
          <reference field="1" count="1">
            <x v="22"/>
          </reference>
        </references>
      </pivotArea>
    </format>
    <format dxfId="308">
      <pivotArea dataOnly="0" labelOnly="1" outline="0" fieldPosition="0">
        <references count="2">
          <reference field="0" count="1" selected="0">
            <x v="25"/>
          </reference>
          <reference field="1" count="1">
            <x v="22"/>
          </reference>
        </references>
      </pivotArea>
    </format>
    <format dxfId="307">
      <pivotArea dataOnly="0" labelOnly="1" outline="0" fieldPosition="0">
        <references count="2">
          <reference field="0" count="1" selected="0">
            <x v="26"/>
          </reference>
          <reference field="1" count="1">
            <x v="23"/>
          </reference>
        </references>
      </pivotArea>
    </format>
    <format dxfId="306">
      <pivotArea dataOnly="0" labelOnly="1" outline="0" fieldPosition="0">
        <references count="2">
          <reference field="0" count="1" selected="0">
            <x v="27"/>
          </reference>
          <reference field="1" count="1">
            <x v="5"/>
          </reference>
        </references>
      </pivotArea>
    </format>
    <format dxfId="305">
      <pivotArea dataOnly="0" labelOnly="1" outline="0" fieldPosition="0">
        <references count="2">
          <reference field="0" count="1" selected="0">
            <x v="28"/>
          </reference>
          <reference field="1" count="1">
            <x v="17"/>
          </reference>
        </references>
      </pivotArea>
    </format>
    <format dxfId="304">
      <pivotArea dataOnly="0" labelOnly="1" outline="0" fieldPosition="0">
        <references count="2">
          <reference field="0" count="1" selected="0">
            <x v="29"/>
          </reference>
          <reference field="1" count="1">
            <x v="18"/>
          </reference>
        </references>
      </pivotArea>
    </format>
    <format dxfId="303">
      <pivotArea dataOnly="0" labelOnly="1" outline="0" fieldPosition="0">
        <references count="2">
          <reference field="0" count="1" selected="0">
            <x v="30"/>
          </reference>
          <reference field="1" count="1">
            <x v="7"/>
          </reference>
        </references>
      </pivotArea>
    </format>
    <format dxfId="302">
      <pivotArea dataOnly="0" labelOnly="1" outline="0" fieldPosition="0">
        <references count="2">
          <reference field="0" count="1" selected="0">
            <x v="31"/>
          </reference>
          <reference field="1" count="1">
            <x v="20"/>
          </reference>
        </references>
      </pivotArea>
    </format>
    <format dxfId="301">
      <pivotArea dataOnly="0" labelOnly="1" outline="0" fieldPosition="0">
        <references count="2">
          <reference field="0" count="1" selected="0">
            <x v="32"/>
          </reference>
          <reference field="1" count="1">
            <x v="32"/>
          </reference>
        </references>
      </pivotArea>
    </format>
    <format dxfId="300">
      <pivotArea dataOnly="0" labelOnly="1" outline="0" fieldPosition="0">
        <references count="2">
          <reference field="0" count="1" selected="0">
            <x v="33"/>
          </reference>
          <reference field="1" count="1">
            <x v="21"/>
          </reference>
        </references>
      </pivotArea>
    </format>
    <format dxfId="299">
      <pivotArea dataOnly="0" labelOnly="1" outline="0" fieldPosition="0">
        <references count="2">
          <reference field="0" count="1" selected="0">
            <x v="34"/>
          </reference>
          <reference field="1" count="1">
            <x v="19"/>
          </reference>
        </references>
      </pivotArea>
    </format>
    <format dxfId="298">
      <pivotArea dataOnly="0" labelOnly="1" outline="0" fieldPosition="0">
        <references count="2">
          <reference field="0" count="1" selected="0">
            <x v="35"/>
          </reference>
          <reference field="1" count="1">
            <x v="33"/>
          </reference>
        </references>
      </pivotArea>
    </format>
    <format dxfId="297">
      <pivotArea dataOnly="0" labelOnly="1" outline="0" fieldPosition="0">
        <references count="2">
          <reference field="0" count="1" selected="0">
            <x v="36"/>
          </reference>
          <reference field="1" count="1">
            <x v="14"/>
          </reference>
        </references>
      </pivotArea>
    </format>
    <format dxfId="296">
      <pivotArea dataOnly="0" labelOnly="1" outline="0" fieldPosition="0">
        <references count="2">
          <reference field="0" count="1" selected="0">
            <x v="37"/>
          </reference>
          <reference field="1" count="1">
            <x v="27"/>
          </reference>
        </references>
      </pivotArea>
    </format>
    <format dxfId="295">
      <pivotArea dataOnly="0" labelOnly="1" outline="0" fieldPosition="0">
        <references count="2">
          <reference field="0" count="1" selected="0">
            <x v="38"/>
          </reference>
          <reference field="1" count="1">
            <x v="16"/>
          </reference>
        </references>
      </pivotArea>
    </format>
    <format dxfId="294">
      <pivotArea dataOnly="0" labelOnly="1" outline="0" fieldPosition="0">
        <references count="2">
          <reference field="0" count="1" selected="0">
            <x v="39"/>
          </reference>
          <reference field="1" count="1">
            <x v="6"/>
          </reference>
        </references>
      </pivotArea>
    </format>
    <format dxfId="293">
      <pivotArea dataOnly="0" labelOnly="1" outline="0" fieldPosition="0">
        <references count="2">
          <reference field="0" count="1" selected="0">
            <x v="40"/>
          </reference>
          <reference field="1" count="1">
            <x v="34"/>
          </reference>
        </references>
      </pivotArea>
    </format>
    <format dxfId="292">
      <pivotArea dataOnly="0" labelOnly="1" outline="0" fieldPosition="0">
        <references count="2">
          <reference field="0" count="1" selected="0">
            <x v="41"/>
          </reference>
          <reference field="1" count="1">
            <x v="35"/>
          </reference>
        </references>
      </pivotArea>
    </format>
    <format dxfId="291">
      <pivotArea dataOnly="0" labelOnly="1" outline="0" fieldPosition="0">
        <references count="2">
          <reference field="0" count="1" selected="0">
            <x v="42"/>
          </reference>
          <reference field="1" count="1">
            <x v="36"/>
          </reference>
        </references>
      </pivotArea>
    </format>
    <format dxfId="290">
      <pivotArea dataOnly="0" labelOnly="1" outline="0" fieldPosition="0">
        <references count="2">
          <reference field="0" count="1" selected="0">
            <x v="43"/>
          </reference>
          <reference field="1" count="1">
            <x v="37"/>
          </reference>
        </references>
      </pivotArea>
    </format>
    <format dxfId="289">
      <pivotArea dataOnly="0" labelOnly="1" outline="0" fieldPosition="0">
        <references count="2">
          <reference field="0" count="1" selected="0">
            <x v="44"/>
          </reference>
          <reference field="1" count="1">
            <x v="38"/>
          </reference>
        </references>
      </pivotArea>
    </format>
    <format dxfId="288">
      <pivotArea dataOnly="0" labelOnly="1" outline="0" fieldPosition="0">
        <references count="2">
          <reference field="0" count="1" selected="0">
            <x v="45"/>
          </reference>
          <reference field="1" count="1">
            <x v="39"/>
          </reference>
        </references>
      </pivotArea>
    </format>
    <format dxfId="287">
      <pivotArea dataOnly="0" labelOnly="1" outline="0" fieldPosition="0">
        <references count="2">
          <reference field="0" count="1" selected="0">
            <x v="46"/>
          </reference>
          <reference field="1" count="1">
            <x v="40"/>
          </reference>
        </references>
      </pivotArea>
    </format>
    <format dxfId="286">
      <pivotArea dataOnly="0" labelOnly="1" outline="0" fieldPosition="0">
        <references count="2">
          <reference field="0" count="1" selected="0">
            <x v="47"/>
          </reference>
          <reference field="1" count="1">
            <x v="41"/>
          </reference>
        </references>
      </pivotArea>
    </format>
    <format dxfId="285">
      <pivotArea dataOnly="0" labelOnly="1" outline="0" fieldPosition="0">
        <references count="2">
          <reference field="0" count="1" selected="0">
            <x v="48"/>
          </reference>
          <reference field="1" count="1">
            <x v="42"/>
          </reference>
        </references>
      </pivotArea>
    </format>
    <format dxfId="284">
      <pivotArea dataOnly="0" labelOnly="1" outline="0" fieldPosition="0">
        <references count="2">
          <reference field="0" count="1" selected="0">
            <x v="49"/>
          </reference>
          <reference field="1" count="1">
            <x v="43"/>
          </reference>
        </references>
      </pivotArea>
    </format>
    <format dxfId="283">
      <pivotArea dataOnly="0" labelOnly="1" outline="0" fieldPosition="0">
        <references count="2">
          <reference field="0" count="1" selected="0">
            <x v="50"/>
          </reference>
          <reference field="1" count="1">
            <x v="44"/>
          </reference>
        </references>
      </pivotArea>
    </format>
    <format dxfId="282">
      <pivotArea dataOnly="0" labelOnly="1" outline="0" fieldPosition="0">
        <references count="2">
          <reference field="0" count="1" selected="0">
            <x v="51"/>
          </reference>
          <reference field="1" count="1">
            <x v="45"/>
          </reference>
        </references>
      </pivotArea>
    </format>
    <format dxfId="281">
      <pivotArea dataOnly="0" labelOnly="1" outline="0" fieldPosition="0">
        <references count="2">
          <reference field="0" count="1" selected="0">
            <x v="52"/>
          </reference>
          <reference field="1" count="1">
            <x v="46"/>
          </reference>
        </references>
      </pivotArea>
    </format>
    <format dxfId="280">
      <pivotArea dataOnly="0" labelOnly="1" outline="0" fieldPosition="0">
        <references count="2">
          <reference field="0" count="1" selected="0">
            <x v="53"/>
          </reference>
          <reference field="1" count="1">
            <x v="47"/>
          </reference>
        </references>
      </pivotArea>
    </format>
    <format dxfId="279">
      <pivotArea dataOnly="0" labelOnly="1" outline="0" fieldPosition="0">
        <references count="2">
          <reference field="0" count="1" selected="0">
            <x v="54"/>
          </reference>
          <reference field="1" count="1">
            <x v="48"/>
          </reference>
        </references>
      </pivotArea>
    </format>
    <format dxfId="278">
      <pivotArea dataOnly="0" labelOnly="1" outline="0" fieldPosition="0">
        <references count="2">
          <reference field="0" count="1" selected="0">
            <x v="55"/>
          </reference>
          <reference field="1" count="1">
            <x v="49"/>
          </reference>
        </references>
      </pivotArea>
    </format>
    <format dxfId="277">
      <pivotArea dataOnly="0" labelOnly="1" outline="0" fieldPosition="0">
        <references count="2">
          <reference field="0" count="1" selected="0">
            <x v="56"/>
          </reference>
          <reference field="1" count="1">
            <x v="50"/>
          </reference>
        </references>
      </pivotArea>
    </format>
    <format dxfId="276">
      <pivotArea dataOnly="0" labelOnly="1" outline="0" fieldPosition="0">
        <references count="2">
          <reference field="0" count="1" selected="0">
            <x v="57"/>
          </reference>
          <reference field="1" count="1">
            <x v="51"/>
          </reference>
        </references>
      </pivotArea>
    </format>
    <format dxfId="275">
      <pivotArea dataOnly="0" labelOnly="1" outline="0" fieldPosition="0">
        <references count="2">
          <reference field="0" count="1" selected="0">
            <x v="58"/>
          </reference>
          <reference field="1" count="1">
            <x v="52"/>
          </reference>
        </references>
      </pivotArea>
    </format>
    <format dxfId="274">
      <pivotArea dataOnly="0" labelOnly="1" outline="0" fieldPosition="0">
        <references count="2">
          <reference field="0" count="1" selected="0">
            <x v="59"/>
          </reference>
          <reference field="1" count="1">
            <x v="53"/>
          </reference>
        </references>
      </pivotArea>
    </format>
    <format dxfId="273">
      <pivotArea dataOnly="0" labelOnly="1" outline="0" fieldPosition="0">
        <references count="2">
          <reference field="0" count="1" selected="0">
            <x v="60"/>
          </reference>
          <reference field="1" count="1">
            <x v="54"/>
          </reference>
        </references>
      </pivotArea>
    </format>
    <format dxfId="272">
      <pivotArea dataOnly="0" labelOnly="1" outline="0" fieldPosition="0">
        <references count="2">
          <reference field="0" count="1" selected="0">
            <x v="61"/>
          </reference>
          <reference field="1" count="1">
            <x v="55"/>
          </reference>
        </references>
      </pivotArea>
    </format>
    <format dxfId="271">
      <pivotArea dataOnly="0" labelOnly="1" outline="0" fieldPosition="0">
        <references count="2">
          <reference field="0" count="1" selected="0">
            <x v="62"/>
          </reference>
          <reference field="1" count="1">
            <x v="56"/>
          </reference>
        </references>
      </pivotArea>
    </format>
    <format dxfId="270">
      <pivotArea dataOnly="0" labelOnly="1" outline="0" fieldPosition="0">
        <references count="2">
          <reference field="0" count="1" selected="0">
            <x v="63"/>
          </reference>
          <reference field="1" count="1">
            <x v="57"/>
          </reference>
        </references>
      </pivotArea>
    </format>
    <format dxfId="269">
      <pivotArea dataOnly="0" labelOnly="1" outline="0" fieldPosition="0">
        <references count="2">
          <reference field="0" count="1" selected="0">
            <x v="64"/>
          </reference>
          <reference field="1" count="1">
            <x v="58"/>
          </reference>
        </references>
      </pivotArea>
    </format>
    <format dxfId="268">
      <pivotArea dataOnly="0" labelOnly="1" outline="0" fieldPosition="0">
        <references count="2">
          <reference field="0" count="1" selected="0">
            <x v="65"/>
          </reference>
          <reference field="1" count="1">
            <x v="59"/>
          </reference>
        </references>
      </pivotArea>
    </format>
    <format dxfId="267">
      <pivotArea dataOnly="0" labelOnly="1" outline="0" fieldPosition="0">
        <references count="2">
          <reference field="0" count="1" selected="0">
            <x v="66"/>
          </reference>
          <reference field="1" count="1">
            <x v="59"/>
          </reference>
        </references>
      </pivotArea>
    </format>
    <format dxfId="266">
      <pivotArea dataOnly="0" labelOnly="1" outline="0" fieldPosition="0">
        <references count="2">
          <reference field="0" count="1" selected="0">
            <x v="67"/>
          </reference>
          <reference field="1" count="1">
            <x v="60"/>
          </reference>
        </references>
      </pivotArea>
    </format>
    <format dxfId="265">
      <pivotArea dataOnly="0" labelOnly="1" outline="0" fieldPosition="0">
        <references count="2">
          <reference field="0" count="1" selected="0">
            <x v="68"/>
          </reference>
          <reference field="1" count="1">
            <x v="61"/>
          </reference>
        </references>
      </pivotArea>
    </format>
    <format dxfId="264">
      <pivotArea dataOnly="0" labelOnly="1" outline="0" fieldPosition="0">
        <references count="2">
          <reference field="0" count="1" selected="0">
            <x v="69"/>
          </reference>
          <reference field="1" count="1">
            <x v="62"/>
          </reference>
        </references>
      </pivotArea>
    </format>
    <format dxfId="263">
      <pivotArea dataOnly="0" labelOnly="1" outline="0" fieldPosition="0">
        <references count="2">
          <reference field="0" count="1" selected="0">
            <x v="70"/>
          </reference>
          <reference field="1" count="1">
            <x v="62"/>
          </reference>
        </references>
      </pivotArea>
    </format>
    <format dxfId="262">
      <pivotArea dataOnly="0" labelOnly="1" outline="0" fieldPosition="0">
        <references count="2">
          <reference field="0" count="1" selected="0">
            <x v="71"/>
          </reference>
          <reference field="1" count="1">
            <x v="63"/>
          </reference>
        </references>
      </pivotArea>
    </format>
    <format dxfId="261">
      <pivotArea dataOnly="0" labelOnly="1" outline="0" fieldPosition="0">
        <references count="2">
          <reference field="0" count="1" selected="0">
            <x v="72"/>
          </reference>
          <reference field="1" count="1">
            <x v="64"/>
          </reference>
        </references>
      </pivotArea>
    </format>
    <format dxfId="260">
      <pivotArea dataOnly="0" labelOnly="1" outline="0" fieldPosition="0">
        <references count="2">
          <reference field="0" count="1" selected="0">
            <x v="73"/>
          </reference>
          <reference field="1" count="1">
            <x v="65"/>
          </reference>
        </references>
      </pivotArea>
    </format>
    <format dxfId="259">
      <pivotArea dataOnly="0" labelOnly="1" outline="0" fieldPosition="0">
        <references count="2">
          <reference field="0" count="1" selected="0">
            <x v="74"/>
          </reference>
          <reference field="1" count="1">
            <x v="66"/>
          </reference>
        </references>
      </pivotArea>
    </format>
    <format dxfId="258">
      <pivotArea dataOnly="0" labelOnly="1" outline="0" fieldPosition="0">
        <references count="2">
          <reference field="0" count="1" selected="0">
            <x v="75"/>
          </reference>
          <reference field="1" count="1">
            <x v="67"/>
          </reference>
        </references>
      </pivotArea>
    </format>
    <format dxfId="257">
      <pivotArea dataOnly="0" labelOnly="1" outline="0" fieldPosition="0">
        <references count="2">
          <reference field="0" count="1" selected="0">
            <x v="76"/>
          </reference>
          <reference field="1" count="1">
            <x v="68"/>
          </reference>
        </references>
      </pivotArea>
    </format>
    <format dxfId="256">
      <pivotArea dataOnly="0" labelOnly="1" outline="0" fieldPosition="0">
        <references count="2">
          <reference field="0" count="1" selected="0">
            <x v="77"/>
          </reference>
          <reference field="1" count="1">
            <x v="69"/>
          </reference>
        </references>
      </pivotArea>
    </format>
    <format dxfId="255">
      <pivotArea dataOnly="0" labelOnly="1" outline="0" fieldPosition="0">
        <references count="2">
          <reference field="0" count="1" selected="0">
            <x v="78"/>
          </reference>
          <reference field="1" count="1">
            <x v="70"/>
          </reference>
        </references>
      </pivotArea>
    </format>
    <format dxfId="254">
      <pivotArea dataOnly="0" labelOnly="1" outline="0" fieldPosition="0">
        <references count="2">
          <reference field="0" count="1" selected="0">
            <x v="79"/>
          </reference>
          <reference field="1" count="1">
            <x v="71"/>
          </reference>
        </references>
      </pivotArea>
    </format>
    <format dxfId="253">
      <pivotArea dataOnly="0" labelOnly="1" outline="0" fieldPosition="0">
        <references count="2">
          <reference field="0" count="1" selected="0">
            <x v="1"/>
          </reference>
          <reference field="1" count="1">
            <x v="4"/>
          </reference>
        </references>
      </pivotArea>
    </format>
    <format dxfId="252">
      <pivotArea dataOnly="0" labelOnly="1" outline="0" fieldPosition="0">
        <references count="2">
          <reference field="0" count="1" selected="0">
            <x v="2"/>
          </reference>
          <reference field="1" count="1">
            <x v="29"/>
          </reference>
        </references>
      </pivotArea>
    </format>
    <format dxfId="251">
      <pivotArea dataOnly="0" labelOnly="1" outline="0" fieldPosition="0">
        <references count="2">
          <reference field="0" count="1" selected="0">
            <x v="3"/>
          </reference>
          <reference field="1" count="1">
            <x v="24"/>
          </reference>
        </references>
      </pivotArea>
    </format>
    <format dxfId="250">
      <pivotArea dataOnly="0" labelOnly="1" outline="0" fieldPosition="0">
        <references count="2">
          <reference field="0" count="1" selected="0">
            <x v="4"/>
          </reference>
          <reference field="1" count="1">
            <x v="15"/>
          </reference>
        </references>
      </pivotArea>
    </format>
    <format dxfId="249">
      <pivotArea dataOnly="0" labelOnly="1" outline="0" fieldPosition="0">
        <references count="2">
          <reference field="0" count="1" selected="0">
            <x v="5"/>
          </reference>
          <reference field="1" count="1">
            <x v="15"/>
          </reference>
        </references>
      </pivotArea>
    </format>
    <format dxfId="248">
      <pivotArea dataOnly="0" labelOnly="1" outline="0" fieldPosition="0">
        <references count="2">
          <reference field="0" count="1" selected="0">
            <x v="6"/>
          </reference>
          <reference field="1" count="1">
            <x v="12"/>
          </reference>
        </references>
      </pivotArea>
    </format>
    <format dxfId="247">
      <pivotArea dataOnly="0" labelOnly="1" outline="0" fieldPosition="0">
        <references count="2">
          <reference field="0" count="1" selected="0">
            <x v="7"/>
          </reference>
          <reference field="1" count="1">
            <x v="10"/>
          </reference>
        </references>
      </pivotArea>
    </format>
    <format dxfId="246">
      <pivotArea dataOnly="0" labelOnly="1" outline="0" fieldPosition="0">
        <references count="2">
          <reference field="0" count="1" selected="0">
            <x v="8"/>
          </reference>
          <reference field="1" count="1">
            <x v="9"/>
          </reference>
        </references>
      </pivotArea>
    </format>
    <format dxfId="245">
      <pivotArea dataOnly="0" labelOnly="1" outline="0" fieldPosition="0">
        <references count="2">
          <reference field="0" count="1" selected="0">
            <x v="9"/>
          </reference>
          <reference field="1" count="1">
            <x v="1"/>
          </reference>
        </references>
      </pivotArea>
    </format>
    <format dxfId="244">
      <pivotArea dataOnly="0" labelOnly="1" outline="0" fieldPosition="0">
        <references count="2">
          <reference field="0" count="1" selected="0">
            <x v="10"/>
          </reference>
          <reference field="1" count="1">
            <x v="1"/>
          </reference>
        </references>
      </pivotArea>
    </format>
    <format dxfId="243">
      <pivotArea dataOnly="0" labelOnly="1" outline="0" fieldPosition="0">
        <references count="2">
          <reference field="0" count="1" selected="0">
            <x v="11"/>
          </reference>
          <reference field="1" count="1">
            <x v="25"/>
          </reference>
        </references>
      </pivotArea>
    </format>
    <format dxfId="242">
      <pivotArea dataOnly="0" labelOnly="1" outline="0" fieldPosition="0">
        <references count="2">
          <reference field="0" count="1" selected="0">
            <x v="12"/>
          </reference>
          <reference field="1" count="1">
            <x v="3"/>
          </reference>
        </references>
      </pivotArea>
    </format>
    <format dxfId="241">
      <pivotArea dataOnly="0" labelOnly="1" outline="0" fieldPosition="0">
        <references count="2">
          <reference field="0" count="1" selected="0">
            <x v="13"/>
          </reference>
          <reference field="1" count="1">
            <x v="13"/>
          </reference>
        </references>
      </pivotArea>
    </format>
    <format dxfId="240">
      <pivotArea dataOnly="0" labelOnly="1" outline="0" fieldPosition="0">
        <references count="2">
          <reference field="0" count="1" selected="0">
            <x v="14"/>
          </reference>
          <reference field="1" count="1">
            <x v="8"/>
          </reference>
        </references>
      </pivotArea>
    </format>
    <format dxfId="239">
      <pivotArea dataOnly="0" labelOnly="1" outline="0" fieldPosition="0">
        <references count="2">
          <reference field="0" count="1" selected="0">
            <x v="15"/>
          </reference>
          <reference field="1" count="1">
            <x v="28"/>
          </reference>
        </references>
      </pivotArea>
    </format>
    <format dxfId="238">
      <pivotArea dataOnly="0" labelOnly="1" outline="0" fieldPosition="0">
        <references count="2">
          <reference field="0" count="1" selected="0">
            <x v="16"/>
          </reference>
          <reference field="1" count="1">
            <x v="11"/>
          </reference>
        </references>
      </pivotArea>
    </format>
    <format dxfId="237">
      <pivotArea dataOnly="0" labelOnly="1" outline="0" fieldPosition="0">
        <references count="2">
          <reference field="0" count="1" selected="0">
            <x v="17"/>
          </reference>
          <reference field="1" count="1">
            <x v="26"/>
          </reference>
        </references>
      </pivotArea>
    </format>
    <format dxfId="236">
      <pivotArea dataOnly="0" labelOnly="1" outline="0" fieldPosition="0">
        <references count="2">
          <reference field="0" count="1" selected="0">
            <x v="18"/>
          </reference>
          <reference field="1" count="1">
            <x v="31"/>
          </reference>
        </references>
      </pivotArea>
    </format>
    <format dxfId="235">
      <pivotArea dataOnly="0" labelOnly="1" outline="0" fieldPosition="0">
        <references count="2">
          <reference field="0" count="1" selected="0">
            <x v="19"/>
          </reference>
          <reference field="1" count="1">
            <x v="31"/>
          </reference>
        </references>
      </pivotArea>
    </format>
    <format dxfId="234">
      <pivotArea dataOnly="0" labelOnly="1" outline="0" fieldPosition="0">
        <references count="2">
          <reference field="0" count="1" selected="0">
            <x v="20"/>
          </reference>
          <reference field="1" count="1">
            <x v="2"/>
          </reference>
        </references>
      </pivotArea>
    </format>
    <format dxfId="233">
      <pivotArea dataOnly="0" labelOnly="1" outline="0" fieldPosition="0">
        <references count="2">
          <reference field="0" count="1" selected="0">
            <x v="21"/>
          </reference>
          <reference field="1" count="1">
            <x v="30"/>
          </reference>
        </references>
      </pivotArea>
    </format>
    <format dxfId="232">
      <pivotArea dataOnly="0" labelOnly="1" outline="0" fieldPosition="0">
        <references count="2">
          <reference field="0" count="1" selected="0">
            <x v="22"/>
          </reference>
          <reference field="1" count="1">
            <x v="22"/>
          </reference>
        </references>
      </pivotArea>
    </format>
    <format dxfId="231">
      <pivotArea dataOnly="0" labelOnly="1" outline="0" fieldPosition="0">
        <references count="2">
          <reference field="0" count="1" selected="0">
            <x v="23"/>
          </reference>
          <reference field="1" count="1">
            <x v="22"/>
          </reference>
        </references>
      </pivotArea>
    </format>
    <format dxfId="230">
      <pivotArea dataOnly="0" labelOnly="1" outline="0" fieldPosition="0">
        <references count="2">
          <reference field="0" count="1" selected="0">
            <x v="24"/>
          </reference>
          <reference field="1" count="1">
            <x v="22"/>
          </reference>
        </references>
      </pivotArea>
    </format>
    <format dxfId="229">
      <pivotArea dataOnly="0" labelOnly="1" outline="0" fieldPosition="0">
        <references count="2">
          <reference field="0" count="1" selected="0">
            <x v="25"/>
          </reference>
          <reference field="1" count="1">
            <x v="22"/>
          </reference>
        </references>
      </pivotArea>
    </format>
    <format dxfId="228">
      <pivotArea dataOnly="0" labelOnly="1" outline="0" fieldPosition="0">
        <references count="2">
          <reference field="0" count="1" selected="0">
            <x v="26"/>
          </reference>
          <reference field="1" count="1">
            <x v="23"/>
          </reference>
        </references>
      </pivotArea>
    </format>
    <format dxfId="227">
      <pivotArea dataOnly="0" labelOnly="1" outline="0" fieldPosition="0">
        <references count="2">
          <reference field="0" count="1" selected="0">
            <x v="27"/>
          </reference>
          <reference field="1" count="1">
            <x v="5"/>
          </reference>
        </references>
      </pivotArea>
    </format>
    <format dxfId="226">
      <pivotArea dataOnly="0" labelOnly="1" outline="0" fieldPosition="0">
        <references count="2">
          <reference field="0" count="1" selected="0">
            <x v="28"/>
          </reference>
          <reference field="1" count="1">
            <x v="17"/>
          </reference>
        </references>
      </pivotArea>
    </format>
    <format dxfId="225">
      <pivotArea dataOnly="0" labelOnly="1" outline="0" fieldPosition="0">
        <references count="2">
          <reference field="0" count="1" selected="0">
            <x v="29"/>
          </reference>
          <reference field="1" count="1">
            <x v="18"/>
          </reference>
        </references>
      </pivotArea>
    </format>
    <format dxfId="224">
      <pivotArea dataOnly="0" labelOnly="1" outline="0" fieldPosition="0">
        <references count="2">
          <reference field="0" count="1" selected="0">
            <x v="30"/>
          </reference>
          <reference field="1" count="1">
            <x v="7"/>
          </reference>
        </references>
      </pivotArea>
    </format>
    <format dxfId="223">
      <pivotArea dataOnly="0" labelOnly="1" outline="0" fieldPosition="0">
        <references count="2">
          <reference field="0" count="1" selected="0">
            <x v="31"/>
          </reference>
          <reference field="1" count="1">
            <x v="20"/>
          </reference>
        </references>
      </pivotArea>
    </format>
    <format dxfId="222">
      <pivotArea dataOnly="0" labelOnly="1" outline="0" fieldPosition="0">
        <references count="2">
          <reference field="0" count="1" selected="0">
            <x v="32"/>
          </reference>
          <reference field="1" count="1">
            <x v="32"/>
          </reference>
        </references>
      </pivotArea>
    </format>
    <format dxfId="221">
      <pivotArea dataOnly="0" labelOnly="1" outline="0" fieldPosition="0">
        <references count="2">
          <reference field="0" count="1" selected="0">
            <x v="33"/>
          </reference>
          <reference field="1" count="1">
            <x v="21"/>
          </reference>
        </references>
      </pivotArea>
    </format>
    <format dxfId="220">
      <pivotArea dataOnly="0" labelOnly="1" outline="0" fieldPosition="0">
        <references count="2">
          <reference field="0" count="1" selected="0">
            <x v="34"/>
          </reference>
          <reference field="1" count="1">
            <x v="19"/>
          </reference>
        </references>
      </pivotArea>
    </format>
    <format dxfId="219">
      <pivotArea dataOnly="0" labelOnly="1" outline="0" fieldPosition="0">
        <references count="2">
          <reference field="0" count="1" selected="0">
            <x v="35"/>
          </reference>
          <reference field="1" count="1">
            <x v="33"/>
          </reference>
        </references>
      </pivotArea>
    </format>
    <format dxfId="218">
      <pivotArea dataOnly="0" labelOnly="1" outline="0" fieldPosition="0">
        <references count="2">
          <reference field="0" count="1" selected="0">
            <x v="36"/>
          </reference>
          <reference field="1" count="1">
            <x v="14"/>
          </reference>
        </references>
      </pivotArea>
    </format>
    <format dxfId="217">
      <pivotArea dataOnly="0" labelOnly="1" outline="0" fieldPosition="0">
        <references count="2">
          <reference field="0" count="1" selected="0">
            <x v="37"/>
          </reference>
          <reference field="1" count="1">
            <x v="27"/>
          </reference>
        </references>
      </pivotArea>
    </format>
    <format dxfId="216">
      <pivotArea dataOnly="0" labelOnly="1" outline="0" fieldPosition="0">
        <references count="2">
          <reference field="0" count="1" selected="0">
            <x v="38"/>
          </reference>
          <reference field="1" count="1">
            <x v="16"/>
          </reference>
        </references>
      </pivotArea>
    </format>
    <format dxfId="215">
      <pivotArea dataOnly="0" labelOnly="1" outline="0" fieldPosition="0">
        <references count="2">
          <reference field="0" count="1" selected="0">
            <x v="39"/>
          </reference>
          <reference field="1" count="1">
            <x v="6"/>
          </reference>
        </references>
      </pivotArea>
    </format>
    <format dxfId="214">
      <pivotArea dataOnly="0" labelOnly="1" outline="0" fieldPosition="0">
        <references count="2">
          <reference field="0" count="1" selected="0">
            <x v="40"/>
          </reference>
          <reference field="1" count="1">
            <x v="34"/>
          </reference>
        </references>
      </pivotArea>
    </format>
    <format dxfId="213">
      <pivotArea dataOnly="0" labelOnly="1" outline="0" fieldPosition="0">
        <references count="2">
          <reference field="0" count="1" selected="0">
            <x v="41"/>
          </reference>
          <reference field="1" count="1">
            <x v="35"/>
          </reference>
        </references>
      </pivotArea>
    </format>
    <format dxfId="212">
      <pivotArea dataOnly="0" labelOnly="1" outline="0" fieldPosition="0">
        <references count="2">
          <reference field="0" count="1" selected="0">
            <x v="42"/>
          </reference>
          <reference field="1" count="1">
            <x v="36"/>
          </reference>
        </references>
      </pivotArea>
    </format>
    <format dxfId="211">
      <pivotArea dataOnly="0" labelOnly="1" outline="0" fieldPosition="0">
        <references count="2">
          <reference field="0" count="1" selected="0">
            <x v="43"/>
          </reference>
          <reference field="1" count="1">
            <x v="37"/>
          </reference>
        </references>
      </pivotArea>
    </format>
    <format dxfId="210">
      <pivotArea dataOnly="0" labelOnly="1" outline="0" fieldPosition="0">
        <references count="2">
          <reference field="0" count="1" selected="0">
            <x v="44"/>
          </reference>
          <reference field="1" count="1">
            <x v="38"/>
          </reference>
        </references>
      </pivotArea>
    </format>
    <format dxfId="209">
      <pivotArea dataOnly="0" labelOnly="1" outline="0" fieldPosition="0">
        <references count="2">
          <reference field="0" count="1" selected="0">
            <x v="45"/>
          </reference>
          <reference field="1" count="1">
            <x v="39"/>
          </reference>
        </references>
      </pivotArea>
    </format>
    <format dxfId="208">
      <pivotArea dataOnly="0" labelOnly="1" outline="0" fieldPosition="0">
        <references count="2">
          <reference field="0" count="1" selected="0">
            <x v="46"/>
          </reference>
          <reference field="1" count="1">
            <x v="40"/>
          </reference>
        </references>
      </pivotArea>
    </format>
    <format dxfId="207">
      <pivotArea dataOnly="0" labelOnly="1" outline="0" fieldPosition="0">
        <references count="2">
          <reference field="0" count="1" selected="0">
            <x v="47"/>
          </reference>
          <reference field="1" count="1">
            <x v="41"/>
          </reference>
        </references>
      </pivotArea>
    </format>
    <format dxfId="206">
      <pivotArea dataOnly="0" labelOnly="1" outline="0" fieldPosition="0">
        <references count="2">
          <reference field="0" count="1" selected="0">
            <x v="48"/>
          </reference>
          <reference field="1" count="1">
            <x v="42"/>
          </reference>
        </references>
      </pivotArea>
    </format>
    <format dxfId="205">
      <pivotArea dataOnly="0" labelOnly="1" outline="0" fieldPosition="0">
        <references count="2">
          <reference field="0" count="1" selected="0">
            <x v="49"/>
          </reference>
          <reference field="1" count="1">
            <x v="43"/>
          </reference>
        </references>
      </pivotArea>
    </format>
    <format dxfId="204">
      <pivotArea dataOnly="0" labelOnly="1" outline="0" fieldPosition="0">
        <references count="2">
          <reference field="0" count="1" selected="0">
            <x v="50"/>
          </reference>
          <reference field="1" count="1">
            <x v="44"/>
          </reference>
        </references>
      </pivotArea>
    </format>
    <format dxfId="203">
      <pivotArea dataOnly="0" labelOnly="1" outline="0" fieldPosition="0">
        <references count="2">
          <reference field="0" count="1" selected="0">
            <x v="51"/>
          </reference>
          <reference field="1" count="1">
            <x v="45"/>
          </reference>
        </references>
      </pivotArea>
    </format>
    <format dxfId="202">
      <pivotArea dataOnly="0" labelOnly="1" outline="0" fieldPosition="0">
        <references count="2">
          <reference field="0" count="1" selected="0">
            <x v="52"/>
          </reference>
          <reference field="1" count="1">
            <x v="46"/>
          </reference>
        </references>
      </pivotArea>
    </format>
    <format dxfId="201">
      <pivotArea dataOnly="0" labelOnly="1" outline="0" fieldPosition="0">
        <references count="2">
          <reference field="0" count="1" selected="0">
            <x v="53"/>
          </reference>
          <reference field="1" count="1">
            <x v="47"/>
          </reference>
        </references>
      </pivotArea>
    </format>
    <format dxfId="200">
      <pivotArea dataOnly="0" labelOnly="1" outline="0" fieldPosition="0">
        <references count="2">
          <reference field="0" count="1" selected="0">
            <x v="54"/>
          </reference>
          <reference field="1" count="1">
            <x v="48"/>
          </reference>
        </references>
      </pivotArea>
    </format>
    <format dxfId="199">
      <pivotArea dataOnly="0" labelOnly="1" outline="0" fieldPosition="0">
        <references count="2">
          <reference field="0" count="1" selected="0">
            <x v="55"/>
          </reference>
          <reference field="1" count="1">
            <x v="49"/>
          </reference>
        </references>
      </pivotArea>
    </format>
    <format dxfId="198">
      <pivotArea dataOnly="0" labelOnly="1" outline="0" fieldPosition="0">
        <references count="2">
          <reference field="0" count="1" selected="0">
            <x v="56"/>
          </reference>
          <reference field="1" count="1">
            <x v="50"/>
          </reference>
        </references>
      </pivotArea>
    </format>
    <format dxfId="197">
      <pivotArea dataOnly="0" labelOnly="1" outline="0" fieldPosition="0">
        <references count="2">
          <reference field="0" count="1" selected="0">
            <x v="57"/>
          </reference>
          <reference field="1" count="1">
            <x v="51"/>
          </reference>
        </references>
      </pivotArea>
    </format>
    <format dxfId="196">
      <pivotArea dataOnly="0" labelOnly="1" outline="0" fieldPosition="0">
        <references count="2">
          <reference field="0" count="1" selected="0">
            <x v="58"/>
          </reference>
          <reference field="1" count="1">
            <x v="52"/>
          </reference>
        </references>
      </pivotArea>
    </format>
    <format dxfId="195">
      <pivotArea dataOnly="0" labelOnly="1" outline="0" fieldPosition="0">
        <references count="2">
          <reference field="0" count="1" selected="0">
            <x v="59"/>
          </reference>
          <reference field="1" count="1">
            <x v="53"/>
          </reference>
        </references>
      </pivotArea>
    </format>
    <format dxfId="194">
      <pivotArea dataOnly="0" labelOnly="1" outline="0" fieldPosition="0">
        <references count="2">
          <reference field="0" count="1" selected="0">
            <x v="60"/>
          </reference>
          <reference field="1" count="1">
            <x v="54"/>
          </reference>
        </references>
      </pivotArea>
    </format>
    <format dxfId="193">
      <pivotArea dataOnly="0" labelOnly="1" outline="0" fieldPosition="0">
        <references count="2">
          <reference field="0" count="1" selected="0">
            <x v="61"/>
          </reference>
          <reference field="1" count="1">
            <x v="55"/>
          </reference>
        </references>
      </pivotArea>
    </format>
    <format dxfId="192">
      <pivotArea dataOnly="0" labelOnly="1" outline="0" fieldPosition="0">
        <references count="2">
          <reference field="0" count="1" selected="0">
            <x v="62"/>
          </reference>
          <reference field="1" count="1">
            <x v="56"/>
          </reference>
        </references>
      </pivotArea>
    </format>
    <format dxfId="191">
      <pivotArea dataOnly="0" labelOnly="1" outline="0" fieldPosition="0">
        <references count="2">
          <reference field="0" count="1" selected="0">
            <x v="63"/>
          </reference>
          <reference field="1" count="1">
            <x v="57"/>
          </reference>
        </references>
      </pivotArea>
    </format>
    <format dxfId="190">
      <pivotArea dataOnly="0" labelOnly="1" outline="0" fieldPosition="0">
        <references count="2">
          <reference field="0" count="1" selected="0">
            <x v="64"/>
          </reference>
          <reference field="1" count="1">
            <x v="58"/>
          </reference>
        </references>
      </pivotArea>
    </format>
    <format dxfId="189">
      <pivotArea dataOnly="0" labelOnly="1" outline="0" fieldPosition="0">
        <references count="2">
          <reference field="0" count="1" selected="0">
            <x v="65"/>
          </reference>
          <reference field="1" count="1">
            <x v="59"/>
          </reference>
        </references>
      </pivotArea>
    </format>
    <format dxfId="188">
      <pivotArea dataOnly="0" labelOnly="1" outline="0" fieldPosition="0">
        <references count="2">
          <reference field="0" count="1" selected="0">
            <x v="66"/>
          </reference>
          <reference field="1" count="1">
            <x v="59"/>
          </reference>
        </references>
      </pivotArea>
    </format>
    <format dxfId="187">
      <pivotArea dataOnly="0" labelOnly="1" outline="0" fieldPosition="0">
        <references count="2">
          <reference field="0" count="1" selected="0">
            <x v="67"/>
          </reference>
          <reference field="1" count="1">
            <x v="60"/>
          </reference>
        </references>
      </pivotArea>
    </format>
    <format dxfId="186">
      <pivotArea dataOnly="0" labelOnly="1" outline="0" fieldPosition="0">
        <references count="2">
          <reference field="0" count="1" selected="0">
            <x v="68"/>
          </reference>
          <reference field="1" count="1">
            <x v="61"/>
          </reference>
        </references>
      </pivotArea>
    </format>
    <format dxfId="185">
      <pivotArea dataOnly="0" labelOnly="1" outline="0" fieldPosition="0">
        <references count="2">
          <reference field="0" count="1" selected="0">
            <x v="69"/>
          </reference>
          <reference field="1" count="1">
            <x v="62"/>
          </reference>
        </references>
      </pivotArea>
    </format>
    <format dxfId="184">
      <pivotArea dataOnly="0" labelOnly="1" outline="0" fieldPosition="0">
        <references count="2">
          <reference field="0" count="1" selected="0">
            <x v="70"/>
          </reference>
          <reference field="1" count="1">
            <x v="62"/>
          </reference>
        </references>
      </pivotArea>
    </format>
    <format dxfId="183">
      <pivotArea dataOnly="0" labelOnly="1" outline="0" fieldPosition="0">
        <references count="2">
          <reference field="0" count="1" selected="0">
            <x v="71"/>
          </reference>
          <reference field="1" count="1">
            <x v="63"/>
          </reference>
        </references>
      </pivotArea>
    </format>
    <format dxfId="182">
      <pivotArea dataOnly="0" labelOnly="1" outline="0" fieldPosition="0">
        <references count="2">
          <reference field="0" count="1" selected="0">
            <x v="72"/>
          </reference>
          <reference field="1" count="1">
            <x v="64"/>
          </reference>
        </references>
      </pivotArea>
    </format>
    <format dxfId="181">
      <pivotArea dataOnly="0" labelOnly="1" outline="0" fieldPosition="0">
        <references count="2">
          <reference field="0" count="1" selected="0">
            <x v="73"/>
          </reference>
          <reference field="1" count="1">
            <x v="65"/>
          </reference>
        </references>
      </pivotArea>
    </format>
    <format dxfId="180">
      <pivotArea dataOnly="0" labelOnly="1" outline="0" fieldPosition="0">
        <references count="2">
          <reference field="0" count="1" selected="0">
            <x v="74"/>
          </reference>
          <reference field="1" count="1">
            <x v="66"/>
          </reference>
        </references>
      </pivotArea>
    </format>
    <format dxfId="179">
      <pivotArea dataOnly="0" labelOnly="1" outline="0" fieldPosition="0">
        <references count="2">
          <reference field="0" count="1" selected="0">
            <x v="75"/>
          </reference>
          <reference field="1" count="1">
            <x v="67"/>
          </reference>
        </references>
      </pivotArea>
    </format>
    <format dxfId="178">
      <pivotArea dataOnly="0" labelOnly="1" outline="0" fieldPosition="0">
        <references count="2">
          <reference field="0" count="1" selected="0">
            <x v="76"/>
          </reference>
          <reference field="1" count="1">
            <x v="68"/>
          </reference>
        </references>
      </pivotArea>
    </format>
    <format dxfId="177">
      <pivotArea dataOnly="0" labelOnly="1" outline="0" fieldPosition="0">
        <references count="2">
          <reference field="0" count="1" selected="0">
            <x v="77"/>
          </reference>
          <reference field="1" count="1">
            <x v="69"/>
          </reference>
        </references>
      </pivotArea>
    </format>
    <format dxfId="176">
      <pivotArea dataOnly="0" labelOnly="1" outline="0" fieldPosition="0">
        <references count="2">
          <reference field="0" count="1" selected="0">
            <x v="78"/>
          </reference>
          <reference field="1" count="1">
            <x v="70"/>
          </reference>
        </references>
      </pivotArea>
    </format>
    <format dxfId="175">
      <pivotArea dataOnly="0" labelOnly="1" outline="0" fieldPosition="0">
        <references count="2">
          <reference field="0" count="1" selected="0">
            <x v="79"/>
          </reference>
          <reference field="1" count="1">
            <x v="71"/>
          </reference>
        </references>
      </pivotArea>
    </format>
    <format dxfId="174">
      <pivotArea dataOnly="0" labelOnly="1" outline="0" fieldPosition="0">
        <references count="2">
          <reference field="0" count="1" selected="0">
            <x v="1"/>
          </reference>
          <reference field="1" count="1">
            <x v="4"/>
          </reference>
        </references>
      </pivotArea>
    </format>
    <format dxfId="173">
      <pivotArea dataOnly="0" labelOnly="1" outline="0" fieldPosition="0">
        <references count="2">
          <reference field="0" count="1" selected="0">
            <x v="2"/>
          </reference>
          <reference field="1" count="1">
            <x v="29"/>
          </reference>
        </references>
      </pivotArea>
    </format>
    <format dxfId="172">
      <pivotArea dataOnly="0" labelOnly="1" outline="0" fieldPosition="0">
        <references count="2">
          <reference field="0" count="1" selected="0">
            <x v="3"/>
          </reference>
          <reference field="1" count="1">
            <x v="24"/>
          </reference>
        </references>
      </pivotArea>
    </format>
    <format dxfId="171">
      <pivotArea dataOnly="0" labelOnly="1" outline="0" fieldPosition="0">
        <references count="2">
          <reference field="0" count="1" selected="0">
            <x v="4"/>
          </reference>
          <reference field="1" count="1">
            <x v="15"/>
          </reference>
        </references>
      </pivotArea>
    </format>
    <format dxfId="170">
      <pivotArea dataOnly="0" labelOnly="1" outline="0" fieldPosition="0">
        <references count="2">
          <reference field="0" count="1" selected="0">
            <x v="5"/>
          </reference>
          <reference field="1" count="1">
            <x v="15"/>
          </reference>
        </references>
      </pivotArea>
    </format>
    <format dxfId="169">
      <pivotArea dataOnly="0" labelOnly="1" outline="0" fieldPosition="0">
        <references count="2">
          <reference field="0" count="1" selected="0">
            <x v="6"/>
          </reference>
          <reference field="1" count="1">
            <x v="12"/>
          </reference>
        </references>
      </pivotArea>
    </format>
    <format dxfId="168">
      <pivotArea dataOnly="0" labelOnly="1" outline="0" fieldPosition="0">
        <references count="2">
          <reference field="0" count="1" selected="0">
            <x v="7"/>
          </reference>
          <reference field="1" count="1">
            <x v="10"/>
          </reference>
        </references>
      </pivotArea>
    </format>
    <format dxfId="167">
      <pivotArea dataOnly="0" labelOnly="1" outline="0" fieldPosition="0">
        <references count="2">
          <reference field="0" count="1" selected="0">
            <x v="8"/>
          </reference>
          <reference field="1" count="1">
            <x v="9"/>
          </reference>
        </references>
      </pivotArea>
    </format>
    <format dxfId="166">
      <pivotArea dataOnly="0" labelOnly="1" outline="0" fieldPosition="0">
        <references count="2">
          <reference field="0" count="1" selected="0">
            <x v="9"/>
          </reference>
          <reference field="1" count="1">
            <x v="1"/>
          </reference>
        </references>
      </pivotArea>
    </format>
    <format dxfId="165">
      <pivotArea dataOnly="0" labelOnly="1" outline="0" fieldPosition="0">
        <references count="2">
          <reference field="0" count="1" selected="0">
            <x v="10"/>
          </reference>
          <reference field="1" count="1">
            <x v="1"/>
          </reference>
        </references>
      </pivotArea>
    </format>
    <format dxfId="164">
      <pivotArea dataOnly="0" labelOnly="1" outline="0" fieldPosition="0">
        <references count="2">
          <reference field="0" count="1" selected="0">
            <x v="11"/>
          </reference>
          <reference field="1" count="1">
            <x v="25"/>
          </reference>
        </references>
      </pivotArea>
    </format>
    <format dxfId="163">
      <pivotArea dataOnly="0" labelOnly="1" outline="0" fieldPosition="0">
        <references count="2">
          <reference field="0" count="1" selected="0">
            <x v="12"/>
          </reference>
          <reference field="1" count="1">
            <x v="3"/>
          </reference>
        </references>
      </pivotArea>
    </format>
    <format dxfId="162">
      <pivotArea dataOnly="0" labelOnly="1" outline="0" fieldPosition="0">
        <references count="2">
          <reference field="0" count="1" selected="0">
            <x v="13"/>
          </reference>
          <reference field="1" count="1">
            <x v="13"/>
          </reference>
        </references>
      </pivotArea>
    </format>
    <format dxfId="161">
      <pivotArea dataOnly="0" labelOnly="1" outline="0" fieldPosition="0">
        <references count="2">
          <reference field="0" count="1" selected="0">
            <x v="14"/>
          </reference>
          <reference field="1" count="1">
            <x v="8"/>
          </reference>
        </references>
      </pivotArea>
    </format>
    <format dxfId="160">
      <pivotArea dataOnly="0" labelOnly="1" outline="0" fieldPosition="0">
        <references count="2">
          <reference field="0" count="1" selected="0">
            <x v="15"/>
          </reference>
          <reference field="1" count="1">
            <x v="28"/>
          </reference>
        </references>
      </pivotArea>
    </format>
    <format dxfId="159">
      <pivotArea dataOnly="0" labelOnly="1" outline="0" fieldPosition="0">
        <references count="2">
          <reference field="0" count="1" selected="0">
            <x v="16"/>
          </reference>
          <reference field="1" count="1">
            <x v="11"/>
          </reference>
        </references>
      </pivotArea>
    </format>
    <format dxfId="158">
      <pivotArea dataOnly="0" labelOnly="1" outline="0" fieldPosition="0">
        <references count="2">
          <reference field="0" count="1" selected="0">
            <x v="17"/>
          </reference>
          <reference field="1" count="1">
            <x v="26"/>
          </reference>
        </references>
      </pivotArea>
    </format>
    <format dxfId="157">
      <pivotArea dataOnly="0" labelOnly="1" outline="0" fieldPosition="0">
        <references count="2">
          <reference field="0" count="1" selected="0">
            <x v="18"/>
          </reference>
          <reference field="1" count="1">
            <x v="31"/>
          </reference>
        </references>
      </pivotArea>
    </format>
    <format dxfId="156">
      <pivotArea dataOnly="0" labelOnly="1" outline="0" fieldPosition="0">
        <references count="2">
          <reference field="0" count="1" selected="0">
            <x v="19"/>
          </reference>
          <reference field="1" count="1">
            <x v="31"/>
          </reference>
        </references>
      </pivotArea>
    </format>
    <format dxfId="155">
      <pivotArea dataOnly="0" labelOnly="1" outline="0" fieldPosition="0">
        <references count="2">
          <reference field="0" count="1" selected="0">
            <x v="20"/>
          </reference>
          <reference field="1" count="1">
            <x v="2"/>
          </reference>
        </references>
      </pivotArea>
    </format>
    <format dxfId="154">
      <pivotArea dataOnly="0" labelOnly="1" outline="0" fieldPosition="0">
        <references count="2">
          <reference field="0" count="1" selected="0">
            <x v="21"/>
          </reference>
          <reference field="1" count="1">
            <x v="30"/>
          </reference>
        </references>
      </pivotArea>
    </format>
    <format dxfId="153">
      <pivotArea dataOnly="0" labelOnly="1" outline="0" fieldPosition="0">
        <references count="2">
          <reference field="0" count="1" selected="0">
            <x v="22"/>
          </reference>
          <reference field="1" count="1">
            <x v="22"/>
          </reference>
        </references>
      </pivotArea>
    </format>
    <format dxfId="152">
      <pivotArea dataOnly="0" labelOnly="1" outline="0" fieldPosition="0">
        <references count="2">
          <reference field="0" count="1" selected="0">
            <x v="23"/>
          </reference>
          <reference field="1" count="1">
            <x v="22"/>
          </reference>
        </references>
      </pivotArea>
    </format>
    <format dxfId="151">
      <pivotArea dataOnly="0" labelOnly="1" outline="0" fieldPosition="0">
        <references count="2">
          <reference field="0" count="1" selected="0">
            <x v="24"/>
          </reference>
          <reference field="1" count="1">
            <x v="22"/>
          </reference>
        </references>
      </pivotArea>
    </format>
    <format dxfId="150">
      <pivotArea dataOnly="0" labelOnly="1" outline="0" fieldPosition="0">
        <references count="2">
          <reference field="0" count="1" selected="0">
            <x v="25"/>
          </reference>
          <reference field="1" count="1">
            <x v="22"/>
          </reference>
        </references>
      </pivotArea>
    </format>
    <format dxfId="149">
      <pivotArea dataOnly="0" labelOnly="1" outline="0" fieldPosition="0">
        <references count="2">
          <reference field="0" count="1" selected="0">
            <x v="26"/>
          </reference>
          <reference field="1" count="1">
            <x v="23"/>
          </reference>
        </references>
      </pivotArea>
    </format>
    <format dxfId="148">
      <pivotArea dataOnly="0" labelOnly="1" outline="0" fieldPosition="0">
        <references count="2">
          <reference field="0" count="1" selected="0">
            <x v="27"/>
          </reference>
          <reference field="1" count="1">
            <x v="5"/>
          </reference>
        </references>
      </pivotArea>
    </format>
    <format dxfId="147">
      <pivotArea dataOnly="0" labelOnly="1" outline="0" fieldPosition="0">
        <references count="2">
          <reference field="0" count="1" selected="0">
            <x v="28"/>
          </reference>
          <reference field="1" count="1">
            <x v="17"/>
          </reference>
        </references>
      </pivotArea>
    </format>
    <format dxfId="146">
      <pivotArea dataOnly="0" labelOnly="1" outline="0" fieldPosition="0">
        <references count="2">
          <reference field="0" count="1" selected="0">
            <x v="29"/>
          </reference>
          <reference field="1" count="1">
            <x v="18"/>
          </reference>
        </references>
      </pivotArea>
    </format>
    <format dxfId="145">
      <pivotArea dataOnly="0" labelOnly="1" outline="0" fieldPosition="0">
        <references count="2">
          <reference field="0" count="1" selected="0">
            <x v="30"/>
          </reference>
          <reference field="1" count="1">
            <x v="7"/>
          </reference>
        </references>
      </pivotArea>
    </format>
    <format dxfId="144">
      <pivotArea dataOnly="0" labelOnly="1" outline="0" fieldPosition="0">
        <references count="2">
          <reference field="0" count="1" selected="0">
            <x v="31"/>
          </reference>
          <reference field="1" count="1">
            <x v="20"/>
          </reference>
        </references>
      </pivotArea>
    </format>
    <format dxfId="143">
      <pivotArea dataOnly="0" labelOnly="1" outline="0" fieldPosition="0">
        <references count="2">
          <reference field="0" count="1" selected="0">
            <x v="32"/>
          </reference>
          <reference field="1" count="1">
            <x v="32"/>
          </reference>
        </references>
      </pivotArea>
    </format>
    <format dxfId="142">
      <pivotArea dataOnly="0" labelOnly="1" outline="0" fieldPosition="0">
        <references count="2">
          <reference field="0" count="1" selected="0">
            <x v="33"/>
          </reference>
          <reference field="1" count="1">
            <x v="21"/>
          </reference>
        </references>
      </pivotArea>
    </format>
    <format dxfId="141">
      <pivotArea dataOnly="0" labelOnly="1" outline="0" fieldPosition="0">
        <references count="2">
          <reference field="0" count="1" selected="0">
            <x v="34"/>
          </reference>
          <reference field="1" count="1">
            <x v="19"/>
          </reference>
        </references>
      </pivotArea>
    </format>
    <format dxfId="140">
      <pivotArea dataOnly="0" labelOnly="1" outline="0" fieldPosition="0">
        <references count="2">
          <reference field="0" count="1" selected="0">
            <x v="35"/>
          </reference>
          <reference field="1" count="1">
            <x v="33"/>
          </reference>
        </references>
      </pivotArea>
    </format>
    <format dxfId="139">
      <pivotArea dataOnly="0" labelOnly="1" outline="0" fieldPosition="0">
        <references count="2">
          <reference field="0" count="1" selected="0">
            <x v="36"/>
          </reference>
          <reference field="1" count="1">
            <x v="14"/>
          </reference>
        </references>
      </pivotArea>
    </format>
    <format dxfId="138">
      <pivotArea dataOnly="0" labelOnly="1" outline="0" fieldPosition="0">
        <references count="2">
          <reference field="0" count="1" selected="0">
            <x v="37"/>
          </reference>
          <reference field="1" count="1">
            <x v="27"/>
          </reference>
        </references>
      </pivotArea>
    </format>
    <format dxfId="137">
      <pivotArea dataOnly="0" labelOnly="1" outline="0" fieldPosition="0">
        <references count="2">
          <reference field="0" count="1" selected="0">
            <x v="38"/>
          </reference>
          <reference field="1" count="1">
            <x v="16"/>
          </reference>
        </references>
      </pivotArea>
    </format>
    <format dxfId="136">
      <pivotArea dataOnly="0" labelOnly="1" outline="0" fieldPosition="0">
        <references count="2">
          <reference field="0" count="1" selected="0">
            <x v="39"/>
          </reference>
          <reference field="1" count="1">
            <x v="6"/>
          </reference>
        </references>
      </pivotArea>
    </format>
    <format dxfId="135">
      <pivotArea dataOnly="0" labelOnly="1" outline="0" fieldPosition="0">
        <references count="2">
          <reference field="0" count="1" selected="0">
            <x v="40"/>
          </reference>
          <reference field="1" count="1">
            <x v="34"/>
          </reference>
        </references>
      </pivotArea>
    </format>
    <format dxfId="134">
      <pivotArea dataOnly="0" labelOnly="1" outline="0" fieldPosition="0">
        <references count="2">
          <reference field="0" count="1" selected="0">
            <x v="41"/>
          </reference>
          <reference field="1" count="1">
            <x v="35"/>
          </reference>
        </references>
      </pivotArea>
    </format>
    <format dxfId="133">
      <pivotArea dataOnly="0" labelOnly="1" outline="0" fieldPosition="0">
        <references count="2">
          <reference field="0" count="1" selected="0">
            <x v="42"/>
          </reference>
          <reference field="1" count="1">
            <x v="36"/>
          </reference>
        </references>
      </pivotArea>
    </format>
    <format dxfId="132">
      <pivotArea dataOnly="0" labelOnly="1" outline="0" fieldPosition="0">
        <references count="2">
          <reference field="0" count="1" selected="0">
            <x v="43"/>
          </reference>
          <reference field="1" count="1">
            <x v="37"/>
          </reference>
        </references>
      </pivotArea>
    </format>
    <format dxfId="131">
      <pivotArea dataOnly="0" labelOnly="1" outline="0" fieldPosition="0">
        <references count="2">
          <reference field="0" count="1" selected="0">
            <x v="44"/>
          </reference>
          <reference field="1" count="1">
            <x v="38"/>
          </reference>
        </references>
      </pivotArea>
    </format>
    <format dxfId="130">
      <pivotArea dataOnly="0" labelOnly="1" outline="0" fieldPosition="0">
        <references count="2">
          <reference field="0" count="1" selected="0">
            <x v="45"/>
          </reference>
          <reference field="1" count="1">
            <x v="39"/>
          </reference>
        </references>
      </pivotArea>
    </format>
    <format dxfId="129">
      <pivotArea dataOnly="0" labelOnly="1" outline="0" fieldPosition="0">
        <references count="2">
          <reference field="0" count="1" selected="0">
            <x v="46"/>
          </reference>
          <reference field="1" count="1">
            <x v="40"/>
          </reference>
        </references>
      </pivotArea>
    </format>
    <format dxfId="128">
      <pivotArea dataOnly="0" labelOnly="1" outline="0" fieldPosition="0">
        <references count="2">
          <reference field="0" count="1" selected="0">
            <x v="47"/>
          </reference>
          <reference field="1" count="1">
            <x v="41"/>
          </reference>
        </references>
      </pivotArea>
    </format>
    <format dxfId="127">
      <pivotArea dataOnly="0" labelOnly="1" outline="0" fieldPosition="0">
        <references count="2">
          <reference field="0" count="1" selected="0">
            <x v="48"/>
          </reference>
          <reference field="1" count="1">
            <x v="42"/>
          </reference>
        </references>
      </pivotArea>
    </format>
    <format dxfId="126">
      <pivotArea dataOnly="0" labelOnly="1" outline="0" fieldPosition="0">
        <references count="2">
          <reference field="0" count="1" selected="0">
            <x v="49"/>
          </reference>
          <reference field="1" count="1">
            <x v="43"/>
          </reference>
        </references>
      </pivotArea>
    </format>
    <format dxfId="125">
      <pivotArea dataOnly="0" labelOnly="1" outline="0" fieldPosition="0">
        <references count="2">
          <reference field="0" count="1" selected="0">
            <x v="50"/>
          </reference>
          <reference field="1" count="1">
            <x v="44"/>
          </reference>
        </references>
      </pivotArea>
    </format>
    <format dxfId="124">
      <pivotArea dataOnly="0" labelOnly="1" outline="0" fieldPosition="0">
        <references count="2">
          <reference field="0" count="1" selected="0">
            <x v="51"/>
          </reference>
          <reference field="1" count="1">
            <x v="45"/>
          </reference>
        </references>
      </pivotArea>
    </format>
    <format dxfId="123">
      <pivotArea dataOnly="0" labelOnly="1" outline="0" fieldPosition="0">
        <references count="2">
          <reference field="0" count="1" selected="0">
            <x v="52"/>
          </reference>
          <reference field="1" count="1">
            <x v="46"/>
          </reference>
        </references>
      </pivotArea>
    </format>
    <format dxfId="122">
      <pivotArea dataOnly="0" labelOnly="1" outline="0" fieldPosition="0">
        <references count="2">
          <reference field="0" count="1" selected="0">
            <x v="53"/>
          </reference>
          <reference field="1" count="1">
            <x v="47"/>
          </reference>
        </references>
      </pivotArea>
    </format>
    <format dxfId="121">
      <pivotArea dataOnly="0" labelOnly="1" outline="0" fieldPosition="0">
        <references count="2">
          <reference field="0" count="1" selected="0">
            <x v="54"/>
          </reference>
          <reference field="1" count="1">
            <x v="48"/>
          </reference>
        </references>
      </pivotArea>
    </format>
    <format dxfId="120">
      <pivotArea dataOnly="0" labelOnly="1" outline="0" fieldPosition="0">
        <references count="2">
          <reference field="0" count="1" selected="0">
            <x v="55"/>
          </reference>
          <reference field="1" count="1">
            <x v="49"/>
          </reference>
        </references>
      </pivotArea>
    </format>
    <format dxfId="119">
      <pivotArea dataOnly="0" labelOnly="1" outline="0" fieldPosition="0">
        <references count="2">
          <reference field="0" count="1" selected="0">
            <x v="56"/>
          </reference>
          <reference field="1" count="1">
            <x v="50"/>
          </reference>
        </references>
      </pivotArea>
    </format>
    <format dxfId="118">
      <pivotArea dataOnly="0" labelOnly="1" outline="0" fieldPosition="0">
        <references count="2">
          <reference field="0" count="1" selected="0">
            <x v="57"/>
          </reference>
          <reference field="1" count="1">
            <x v="51"/>
          </reference>
        </references>
      </pivotArea>
    </format>
    <format dxfId="117">
      <pivotArea dataOnly="0" labelOnly="1" outline="0" fieldPosition="0">
        <references count="2">
          <reference field="0" count="1" selected="0">
            <x v="58"/>
          </reference>
          <reference field="1" count="1">
            <x v="52"/>
          </reference>
        </references>
      </pivotArea>
    </format>
    <format dxfId="116">
      <pivotArea dataOnly="0" labelOnly="1" outline="0" fieldPosition="0">
        <references count="2">
          <reference field="0" count="1" selected="0">
            <x v="59"/>
          </reference>
          <reference field="1" count="1">
            <x v="53"/>
          </reference>
        </references>
      </pivotArea>
    </format>
    <format dxfId="115">
      <pivotArea dataOnly="0" labelOnly="1" outline="0" fieldPosition="0">
        <references count="2">
          <reference field="0" count="1" selected="0">
            <x v="60"/>
          </reference>
          <reference field="1" count="1">
            <x v="54"/>
          </reference>
        </references>
      </pivotArea>
    </format>
    <format dxfId="114">
      <pivotArea dataOnly="0" labelOnly="1" outline="0" fieldPosition="0">
        <references count="2">
          <reference field="0" count="1" selected="0">
            <x v="61"/>
          </reference>
          <reference field="1" count="1">
            <x v="55"/>
          </reference>
        </references>
      </pivotArea>
    </format>
    <format dxfId="113">
      <pivotArea dataOnly="0" labelOnly="1" outline="0" fieldPosition="0">
        <references count="2">
          <reference field="0" count="1" selected="0">
            <x v="62"/>
          </reference>
          <reference field="1" count="1">
            <x v="56"/>
          </reference>
        </references>
      </pivotArea>
    </format>
    <format dxfId="112">
      <pivotArea dataOnly="0" labelOnly="1" outline="0" fieldPosition="0">
        <references count="2">
          <reference field="0" count="1" selected="0">
            <x v="63"/>
          </reference>
          <reference field="1" count="1">
            <x v="57"/>
          </reference>
        </references>
      </pivotArea>
    </format>
    <format dxfId="111">
      <pivotArea dataOnly="0" labelOnly="1" outline="0" fieldPosition="0">
        <references count="2">
          <reference field="0" count="1" selected="0">
            <x v="64"/>
          </reference>
          <reference field="1" count="1">
            <x v="58"/>
          </reference>
        </references>
      </pivotArea>
    </format>
    <format dxfId="110">
      <pivotArea dataOnly="0" labelOnly="1" outline="0" fieldPosition="0">
        <references count="2">
          <reference field="0" count="1" selected="0">
            <x v="65"/>
          </reference>
          <reference field="1" count="1">
            <x v="59"/>
          </reference>
        </references>
      </pivotArea>
    </format>
    <format dxfId="109">
      <pivotArea dataOnly="0" labelOnly="1" outline="0" fieldPosition="0">
        <references count="2">
          <reference field="0" count="1" selected="0">
            <x v="66"/>
          </reference>
          <reference field="1" count="1">
            <x v="59"/>
          </reference>
        </references>
      </pivotArea>
    </format>
    <format dxfId="108">
      <pivotArea dataOnly="0" labelOnly="1" outline="0" fieldPosition="0">
        <references count="2">
          <reference field="0" count="1" selected="0">
            <x v="67"/>
          </reference>
          <reference field="1" count="1">
            <x v="60"/>
          </reference>
        </references>
      </pivotArea>
    </format>
    <format dxfId="107">
      <pivotArea dataOnly="0" labelOnly="1" outline="0" fieldPosition="0">
        <references count="2">
          <reference field="0" count="1" selected="0">
            <x v="68"/>
          </reference>
          <reference field="1" count="1">
            <x v="61"/>
          </reference>
        </references>
      </pivotArea>
    </format>
    <format dxfId="106">
      <pivotArea dataOnly="0" labelOnly="1" outline="0" fieldPosition="0">
        <references count="2">
          <reference field="0" count="1" selected="0">
            <x v="69"/>
          </reference>
          <reference field="1" count="1">
            <x v="62"/>
          </reference>
        </references>
      </pivotArea>
    </format>
    <format dxfId="105">
      <pivotArea dataOnly="0" labelOnly="1" outline="0" fieldPosition="0">
        <references count="2">
          <reference field="0" count="1" selected="0">
            <x v="70"/>
          </reference>
          <reference field="1" count="1">
            <x v="62"/>
          </reference>
        </references>
      </pivotArea>
    </format>
    <format dxfId="104">
      <pivotArea dataOnly="0" labelOnly="1" outline="0" fieldPosition="0">
        <references count="2">
          <reference field="0" count="1" selected="0">
            <x v="71"/>
          </reference>
          <reference field="1" count="1">
            <x v="63"/>
          </reference>
        </references>
      </pivotArea>
    </format>
    <format dxfId="103">
      <pivotArea dataOnly="0" labelOnly="1" outline="0" fieldPosition="0">
        <references count="2">
          <reference field="0" count="1" selected="0">
            <x v="72"/>
          </reference>
          <reference field="1" count="1">
            <x v="64"/>
          </reference>
        </references>
      </pivotArea>
    </format>
    <format dxfId="102">
      <pivotArea dataOnly="0" labelOnly="1" outline="0" fieldPosition="0">
        <references count="2">
          <reference field="0" count="1" selected="0">
            <x v="73"/>
          </reference>
          <reference field="1" count="1">
            <x v="65"/>
          </reference>
        </references>
      </pivotArea>
    </format>
    <format dxfId="101">
      <pivotArea dataOnly="0" labelOnly="1" outline="0" fieldPosition="0">
        <references count="2">
          <reference field="0" count="1" selected="0">
            <x v="74"/>
          </reference>
          <reference field="1" count="1">
            <x v="66"/>
          </reference>
        </references>
      </pivotArea>
    </format>
    <format dxfId="100">
      <pivotArea dataOnly="0" labelOnly="1" outline="0" fieldPosition="0">
        <references count="2">
          <reference field="0" count="1" selected="0">
            <x v="75"/>
          </reference>
          <reference field="1" count="1">
            <x v="67"/>
          </reference>
        </references>
      </pivotArea>
    </format>
    <format dxfId="99">
      <pivotArea dataOnly="0" labelOnly="1" outline="0" fieldPosition="0">
        <references count="2">
          <reference field="0" count="1" selected="0">
            <x v="76"/>
          </reference>
          <reference field="1" count="1">
            <x v="68"/>
          </reference>
        </references>
      </pivotArea>
    </format>
    <format dxfId="98">
      <pivotArea dataOnly="0" labelOnly="1" outline="0" fieldPosition="0">
        <references count="2">
          <reference field="0" count="1" selected="0">
            <x v="77"/>
          </reference>
          <reference field="1" count="1">
            <x v="69"/>
          </reference>
        </references>
      </pivotArea>
    </format>
    <format dxfId="97">
      <pivotArea dataOnly="0" labelOnly="1" outline="0" fieldPosition="0">
        <references count="2">
          <reference field="0" count="1" selected="0">
            <x v="78"/>
          </reference>
          <reference field="1" count="1">
            <x v="70"/>
          </reference>
        </references>
      </pivotArea>
    </format>
    <format dxfId="96">
      <pivotArea dataOnly="0" labelOnly="1" outline="0" fieldPosition="0">
        <references count="2">
          <reference field="0" count="1" selected="0">
            <x v="79"/>
          </reference>
          <reference field="1" count="1">
            <x v="71"/>
          </reference>
        </references>
      </pivotArea>
    </format>
    <format dxfId="95">
      <pivotArea dataOnly="0" labelOnly="1" outline="0" fieldPosition="0">
        <references count="2">
          <reference field="0" count="1" selected="0">
            <x v="1"/>
          </reference>
          <reference field="1" count="1">
            <x v="4"/>
          </reference>
        </references>
      </pivotArea>
    </format>
    <format dxfId="94">
      <pivotArea dataOnly="0" labelOnly="1" outline="0" fieldPosition="0">
        <references count="2">
          <reference field="0" count="1" selected="0">
            <x v="2"/>
          </reference>
          <reference field="1" count="1">
            <x v="29"/>
          </reference>
        </references>
      </pivotArea>
    </format>
    <format dxfId="93">
      <pivotArea dataOnly="0" labelOnly="1" outline="0" fieldPosition="0">
        <references count="2">
          <reference field="0" count="1" selected="0">
            <x v="3"/>
          </reference>
          <reference field="1" count="1">
            <x v="24"/>
          </reference>
        </references>
      </pivotArea>
    </format>
    <format dxfId="92">
      <pivotArea dataOnly="0" labelOnly="1" outline="0" fieldPosition="0">
        <references count="2">
          <reference field="0" count="1" selected="0">
            <x v="4"/>
          </reference>
          <reference field="1" count="1">
            <x v="15"/>
          </reference>
        </references>
      </pivotArea>
    </format>
    <format dxfId="91">
      <pivotArea dataOnly="0" labelOnly="1" outline="0" fieldPosition="0">
        <references count="2">
          <reference field="0" count="1" selected="0">
            <x v="5"/>
          </reference>
          <reference field="1" count="1">
            <x v="15"/>
          </reference>
        </references>
      </pivotArea>
    </format>
    <format dxfId="90">
      <pivotArea dataOnly="0" labelOnly="1" outline="0" fieldPosition="0">
        <references count="2">
          <reference field="0" count="1" selected="0">
            <x v="6"/>
          </reference>
          <reference field="1" count="1">
            <x v="12"/>
          </reference>
        </references>
      </pivotArea>
    </format>
    <format dxfId="89">
      <pivotArea dataOnly="0" labelOnly="1" outline="0" fieldPosition="0">
        <references count="2">
          <reference field="0" count="1" selected="0">
            <x v="7"/>
          </reference>
          <reference field="1" count="1">
            <x v="10"/>
          </reference>
        </references>
      </pivotArea>
    </format>
    <format dxfId="88">
      <pivotArea dataOnly="0" labelOnly="1" outline="0" fieldPosition="0">
        <references count="2">
          <reference field="0" count="1" selected="0">
            <x v="8"/>
          </reference>
          <reference field="1" count="1">
            <x v="9"/>
          </reference>
        </references>
      </pivotArea>
    </format>
    <format dxfId="87">
      <pivotArea dataOnly="0" labelOnly="1" outline="0" fieldPosition="0">
        <references count="2">
          <reference field="0" count="1" selected="0">
            <x v="9"/>
          </reference>
          <reference field="1" count="1">
            <x v="1"/>
          </reference>
        </references>
      </pivotArea>
    </format>
    <format dxfId="86">
      <pivotArea dataOnly="0" labelOnly="1" outline="0" fieldPosition="0">
        <references count="2">
          <reference field="0" count="1" selected="0">
            <x v="10"/>
          </reference>
          <reference field="1" count="1">
            <x v="1"/>
          </reference>
        </references>
      </pivotArea>
    </format>
    <format dxfId="85">
      <pivotArea dataOnly="0" labelOnly="1" outline="0" fieldPosition="0">
        <references count="2">
          <reference field="0" count="1" selected="0">
            <x v="11"/>
          </reference>
          <reference field="1" count="1">
            <x v="25"/>
          </reference>
        </references>
      </pivotArea>
    </format>
    <format dxfId="84">
      <pivotArea dataOnly="0" labelOnly="1" outline="0" fieldPosition="0">
        <references count="2">
          <reference field="0" count="1" selected="0">
            <x v="12"/>
          </reference>
          <reference field="1" count="1">
            <x v="3"/>
          </reference>
        </references>
      </pivotArea>
    </format>
    <format dxfId="83">
      <pivotArea dataOnly="0" labelOnly="1" outline="0" fieldPosition="0">
        <references count="2">
          <reference field="0" count="1" selected="0">
            <x v="13"/>
          </reference>
          <reference field="1" count="1">
            <x v="13"/>
          </reference>
        </references>
      </pivotArea>
    </format>
    <format dxfId="82">
      <pivotArea dataOnly="0" labelOnly="1" outline="0" fieldPosition="0">
        <references count="2">
          <reference field="0" count="1" selected="0">
            <x v="14"/>
          </reference>
          <reference field="1" count="1">
            <x v="8"/>
          </reference>
        </references>
      </pivotArea>
    </format>
    <format dxfId="81">
      <pivotArea dataOnly="0" labelOnly="1" outline="0" fieldPosition="0">
        <references count="2">
          <reference field="0" count="1" selected="0">
            <x v="15"/>
          </reference>
          <reference field="1" count="1">
            <x v="28"/>
          </reference>
        </references>
      </pivotArea>
    </format>
    <format dxfId="80">
      <pivotArea dataOnly="0" labelOnly="1" outline="0" fieldPosition="0">
        <references count="2">
          <reference field="0" count="1" selected="0">
            <x v="16"/>
          </reference>
          <reference field="1" count="1">
            <x v="11"/>
          </reference>
        </references>
      </pivotArea>
    </format>
    <format dxfId="79">
      <pivotArea dataOnly="0" labelOnly="1" outline="0" fieldPosition="0">
        <references count="2">
          <reference field="0" count="1" selected="0">
            <x v="17"/>
          </reference>
          <reference field="1" count="1">
            <x v="26"/>
          </reference>
        </references>
      </pivotArea>
    </format>
    <format dxfId="78">
      <pivotArea dataOnly="0" labelOnly="1" outline="0" fieldPosition="0">
        <references count="2">
          <reference field="0" count="1" selected="0">
            <x v="18"/>
          </reference>
          <reference field="1" count="1">
            <x v="31"/>
          </reference>
        </references>
      </pivotArea>
    </format>
    <format dxfId="77">
      <pivotArea dataOnly="0" labelOnly="1" outline="0" fieldPosition="0">
        <references count="2">
          <reference field="0" count="1" selected="0">
            <x v="19"/>
          </reference>
          <reference field="1" count="1">
            <x v="31"/>
          </reference>
        </references>
      </pivotArea>
    </format>
    <format dxfId="76">
      <pivotArea dataOnly="0" labelOnly="1" outline="0" fieldPosition="0">
        <references count="2">
          <reference field="0" count="1" selected="0">
            <x v="20"/>
          </reference>
          <reference field="1" count="1">
            <x v="2"/>
          </reference>
        </references>
      </pivotArea>
    </format>
    <format dxfId="75">
      <pivotArea dataOnly="0" labelOnly="1" outline="0" fieldPosition="0">
        <references count="2">
          <reference field="0" count="1" selected="0">
            <x v="21"/>
          </reference>
          <reference field="1" count="1">
            <x v="30"/>
          </reference>
        </references>
      </pivotArea>
    </format>
    <format dxfId="74">
      <pivotArea dataOnly="0" labelOnly="1" outline="0" fieldPosition="0">
        <references count="2">
          <reference field="0" count="1" selected="0">
            <x v="22"/>
          </reference>
          <reference field="1" count="1">
            <x v="22"/>
          </reference>
        </references>
      </pivotArea>
    </format>
    <format dxfId="73">
      <pivotArea dataOnly="0" labelOnly="1" outline="0" fieldPosition="0">
        <references count="2">
          <reference field="0" count="1" selected="0">
            <x v="23"/>
          </reference>
          <reference field="1" count="1">
            <x v="22"/>
          </reference>
        </references>
      </pivotArea>
    </format>
    <format dxfId="72">
      <pivotArea dataOnly="0" labelOnly="1" outline="0" fieldPosition="0">
        <references count="2">
          <reference field="0" count="1" selected="0">
            <x v="24"/>
          </reference>
          <reference field="1" count="1">
            <x v="22"/>
          </reference>
        </references>
      </pivotArea>
    </format>
    <format dxfId="71">
      <pivotArea dataOnly="0" labelOnly="1" outline="0" fieldPosition="0">
        <references count="2">
          <reference field="0" count="1" selected="0">
            <x v="25"/>
          </reference>
          <reference field="1" count="1">
            <x v="22"/>
          </reference>
        </references>
      </pivotArea>
    </format>
    <format dxfId="70">
      <pivotArea dataOnly="0" labelOnly="1" outline="0" fieldPosition="0">
        <references count="2">
          <reference field="0" count="1" selected="0">
            <x v="26"/>
          </reference>
          <reference field="1" count="1">
            <x v="23"/>
          </reference>
        </references>
      </pivotArea>
    </format>
    <format dxfId="69">
      <pivotArea dataOnly="0" labelOnly="1" outline="0" fieldPosition="0">
        <references count="2">
          <reference field="0" count="1" selected="0">
            <x v="27"/>
          </reference>
          <reference field="1" count="1">
            <x v="5"/>
          </reference>
        </references>
      </pivotArea>
    </format>
    <format dxfId="68">
      <pivotArea dataOnly="0" labelOnly="1" outline="0" fieldPosition="0">
        <references count="2">
          <reference field="0" count="1" selected="0">
            <x v="28"/>
          </reference>
          <reference field="1" count="1">
            <x v="17"/>
          </reference>
        </references>
      </pivotArea>
    </format>
    <format dxfId="67">
      <pivotArea dataOnly="0" labelOnly="1" outline="0" fieldPosition="0">
        <references count="2">
          <reference field="0" count="1" selected="0">
            <x v="29"/>
          </reference>
          <reference field="1" count="1">
            <x v="18"/>
          </reference>
        </references>
      </pivotArea>
    </format>
    <format dxfId="66">
      <pivotArea dataOnly="0" labelOnly="1" outline="0" fieldPosition="0">
        <references count="2">
          <reference field="0" count="1" selected="0">
            <x v="30"/>
          </reference>
          <reference field="1" count="1">
            <x v="7"/>
          </reference>
        </references>
      </pivotArea>
    </format>
    <format dxfId="65">
      <pivotArea dataOnly="0" labelOnly="1" outline="0" fieldPosition="0">
        <references count="2">
          <reference field="0" count="1" selected="0">
            <x v="31"/>
          </reference>
          <reference field="1" count="1">
            <x v="20"/>
          </reference>
        </references>
      </pivotArea>
    </format>
    <format dxfId="64">
      <pivotArea dataOnly="0" labelOnly="1" outline="0" fieldPosition="0">
        <references count="2">
          <reference field="0" count="1" selected="0">
            <x v="32"/>
          </reference>
          <reference field="1" count="1">
            <x v="32"/>
          </reference>
        </references>
      </pivotArea>
    </format>
    <format dxfId="63">
      <pivotArea dataOnly="0" labelOnly="1" outline="0" fieldPosition="0">
        <references count="2">
          <reference field="0" count="1" selected="0">
            <x v="33"/>
          </reference>
          <reference field="1" count="1">
            <x v="21"/>
          </reference>
        </references>
      </pivotArea>
    </format>
    <format dxfId="62">
      <pivotArea dataOnly="0" labelOnly="1" outline="0" fieldPosition="0">
        <references count="2">
          <reference field="0" count="1" selected="0">
            <x v="34"/>
          </reference>
          <reference field="1" count="1">
            <x v="19"/>
          </reference>
        </references>
      </pivotArea>
    </format>
    <format dxfId="61">
      <pivotArea dataOnly="0" labelOnly="1" outline="0" fieldPosition="0">
        <references count="2">
          <reference field="0" count="1" selected="0">
            <x v="35"/>
          </reference>
          <reference field="1" count="1">
            <x v="33"/>
          </reference>
        </references>
      </pivotArea>
    </format>
    <format dxfId="60">
      <pivotArea dataOnly="0" labelOnly="1" outline="0" fieldPosition="0">
        <references count="2">
          <reference field="0" count="1" selected="0">
            <x v="36"/>
          </reference>
          <reference field="1" count="1">
            <x v="14"/>
          </reference>
        </references>
      </pivotArea>
    </format>
    <format dxfId="59">
      <pivotArea dataOnly="0" labelOnly="1" outline="0" fieldPosition="0">
        <references count="2">
          <reference field="0" count="1" selected="0">
            <x v="37"/>
          </reference>
          <reference field="1" count="1">
            <x v="27"/>
          </reference>
        </references>
      </pivotArea>
    </format>
    <format dxfId="58">
      <pivotArea dataOnly="0" labelOnly="1" outline="0" fieldPosition="0">
        <references count="2">
          <reference field="0" count="1" selected="0">
            <x v="38"/>
          </reference>
          <reference field="1" count="1">
            <x v="16"/>
          </reference>
        </references>
      </pivotArea>
    </format>
    <format dxfId="57">
      <pivotArea dataOnly="0" labelOnly="1" outline="0" fieldPosition="0">
        <references count="2">
          <reference field="0" count="1" selected="0">
            <x v="39"/>
          </reference>
          <reference field="1" count="1">
            <x v="6"/>
          </reference>
        </references>
      </pivotArea>
    </format>
    <format dxfId="56">
      <pivotArea dataOnly="0" labelOnly="1" outline="0" fieldPosition="0">
        <references count="2">
          <reference field="0" count="1" selected="0">
            <x v="40"/>
          </reference>
          <reference field="1" count="1">
            <x v="34"/>
          </reference>
        </references>
      </pivotArea>
    </format>
    <format dxfId="55">
      <pivotArea dataOnly="0" labelOnly="1" outline="0" fieldPosition="0">
        <references count="2">
          <reference field="0" count="1" selected="0">
            <x v="41"/>
          </reference>
          <reference field="1" count="1">
            <x v="35"/>
          </reference>
        </references>
      </pivotArea>
    </format>
    <format dxfId="54">
      <pivotArea dataOnly="0" labelOnly="1" outline="0" fieldPosition="0">
        <references count="2">
          <reference field="0" count="1" selected="0">
            <x v="42"/>
          </reference>
          <reference field="1" count="1">
            <x v="36"/>
          </reference>
        </references>
      </pivotArea>
    </format>
    <format dxfId="53">
      <pivotArea dataOnly="0" labelOnly="1" outline="0" fieldPosition="0">
        <references count="2">
          <reference field="0" count="1" selected="0">
            <x v="43"/>
          </reference>
          <reference field="1" count="1">
            <x v="37"/>
          </reference>
        </references>
      </pivotArea>
    </format>
    <format dxfId="52">
      <pivotArea dataOnly="0" labelOnly="1" outline="0" fieldPosition="0">
        <references count="2">
          <reference field="0" count="1" selected="0">
            <x v="44"/>
          </reference>
          <reference field="1" count="1">
            <x v="38"/>
          </reference>
        </references>
      </pivotArea>
    </format>
    <format dxfId="51">
      <pivotArea dataOnly="0" labelOnly="1" outline="0" fieldPosition="0">
        <references count="2">
          <reference field="0" count="1" selected="0">
            <x v="45"/>
          </reference>
          <reference field="1" count="1">
            <x v="39"/>
          </reference>
        </references>
      </pivotArea>
    </format>
    <format dxfId="50">
      <pivotArea dataOnly="0" labelOnly="1" outline="0" fieldPosition="0">
        <references count="2">
          <reference field="0" count="1" selected="0">
            <x v="46"/>
          </reference>
          <reference field="1" count="1">
            <x v="40"/>
          </reference>
        </references>
      </pivotArea>
    </format>
    <format dxfId="49">
      <pivotArea dataOnly="0" labelOnly="1" outline="0" fieldPosition="0">
        <references count="2">
          <reference field="0" count="1" selected="0">
            <x v="47"/>
          </reference>
          <reference field="1" count="1">
            <x v="41"/>
          </reference>
        </references>
      </pivotArea>
    </format>
    <format dxfId="48">
      <pivotArea dataOnly="0" labelOnly="1" outline="0" fieldPosition="0">
        <references count="2">
          <reference field="0" count="1" selected="0">
            <x v="48"/>
          </reference>
          <reference field="1" count="1">
            <x v="42"/>
          </reference>
        </references>
      </pivotArea>
    </format>
    <format dxfId="47">
      <pivotArea dataOnly="0" labelOnly="1" outline="0" fieldPosition="0">
        <references count="2">
          <reference field="0" count="1" selected="0">
            <x v="49"/>
          </reference>
          <reference field="1" count="1">
            <x v="43"/>
          </reference>
        </references>
      </pivotArea>
    </format>
    <format dxfId="46">
      <pivotArea dataOnly="0" labelOnly="1" outline="0" fieldPosition="0">
        <references count="2">
          <reference field="0" count="1" selected="0">
            <x v="50"/>
          </reference>
          <reference field="1" count="1">
            <x v="44"/>
          </reference>
        </references>
      </pivotArea>
    </format>
    <format dxfId="45">
      <pivotArea dataOnly="0" labelOnly="1" outline="0" fieldPosition="0">
        <references count="2">
          <reference field="0" count="1" selected="0">
            <x v="51"/>
          </reference>
          <reference field="1" count="1">
            <x v="45"/>
          </reference>
        </references>
      </pivotArea>
    </format>
    <format dxfId="44">
      <pivotArea dataOnly="0" labelOnly="1" outline="0" fieldPosition="0">
        <references count="2">
          <reference field="0" count="1" selected="0">
            <x v="52"/>
          </reference>
          <reference field="1" count="1">
            <x v="46"/>
          </reference>
        </references>
      </pivotArea>
    </format>
    <format dxfId="43">
      <pivotArea dataOnly="0" labelOnly="1" outline="0" fieldPosition="0">
        <references count="2">
          <reference field="0" count="1" selected="0">
            <x v="53"/>
          </reference>
          <reference field="1" count="1">
            <x v="47"/>
          </reference>
        </references>
      </pivotArea>
    </format>
    <format dxfId="42">
      <pivotArea dataOnly="0" labelOnly="1" outline="0" fieldPosition="0">
        <references count="2">
          <reference field="0" count="1" selected="0">
            <x v="54"/>
          </reference>
          <reference field="1" count="1">
            <x v="48"/>
          </reference>
        </references>
      </pivotArea>
    </format>
    <format dxfId="41">
      <pivotArea dataOnly="0" labelOnly="1" outline="0" fieldPosition="0">
        <references count="2">
          <reference field="0" count="1" selected="0">
            <x v="55"/>
          </reference>
          <reference field="1" count="1">
            <x v="49"/>
          </reference>
        </references>
      </pivotArea>
    </format>
    <format dxfId="40">
      <pivotArea dataOnly="0" labelOnly="1" outline="0" fieldPosition="0">
        <references count="2">
          <reference field="0" count="1" selected="0">
            <x v="56"/>
          </reference>
          <reference field="1" count="1">
            <x v="50"/>
          </reference>
        </references>
      </pivotArea>
    </format>
    <format dxfId="39">
      <pivotArea dataOnly="0" labelOnly="1" outline="0" fieldPosition="0">
        <references count="2">
          <reference field="0" count="1" selected="0">
            <x v="57"/>
          </reference>
          <reference field="1" count="1">
            <x v="51"/>
          </reference>
        </references>
      </pivotArea>
    </format>
    <format dxfId="38">
      <pivotArea dataOnly="0" labelOnly="1" outline="0" fieldPosition="0">
        <references count="2">
          <reference field="0" count="1" selected="0">
            <x v="58"/>
          </reference>
          <reference field="1" count="1">
            <x v="52"/>
          </reference>
        </references>
      </pivotArea>
    </format>
    <format dxfId="37">
      <pivotArea dataOnly="0" labelOnly="1" outline="0" fieldPosition="0">
        <references count="2">
          <reference field="0" count="1" selected="0">
            <x v="59"/>
          </reference>
          <reference field="1" count="1">
            <x v="53"/>
          </reference>
        </references>
      </pivotArea>
    </format>
    <format dxfId="36">
      <pivotArea dataOnly="0" labelOnly="1" outline="0" fieldPosition="0">
        <references count="2">
          <reference field="0" count="1" selected="0">
            <x v="60"/>
          </reference>
          <reference field="1" count="1">
            <x v="54"/>
          </reference>
        </references>
      </pivotArea>
    </format>
    <format dxfId="35">
      <pivotArea dataOnly="0" labelOnly="1" outline="0" fieldPosition="0">
        <references count="2">
          <reference field="0" count="1" selected="0">
            <x v="61"/>
          </reference>
          <reference field="1" count="1">
            <x v="55"/>
          </reference>
        </references>
      </pivotArea>
    </format>
    <format dxfId="34">
      <pivotArea dataOnly="0" labelOnly="1" outline="0" fieldPosition="0">
        <references count="2">
          <reference field="0" count="1" selected="0">
            <x v="62"/>
          </reference>
          <reference field="1" count="1">
            <x v="56"/>
          </reference>
        </references>
      </pivotArea>
    </format>
    <format dxfId="33">
      <pivotArea dataOnly="0" labelOnly="1" outline="0" fieldPosition="0">
        <references count="2">
          <reference field="0" count="1" selected="0">
            <x v="63"/>
          </reference>
          <reference field="1" count="1">
            <x v="57"/>
          </reference>
        </references>
      </pivotArea>
    </format>
    <format dxfId="32">
      <pivotArea dataOnly="0" labelOnly="1" outline="0" fieldPosition="0">
        <references count="2">
          <reference field="0" count="1" selected="0">
            <x v="64"/>
          </reference>
          <reference field="1" count="1">
            <x v="58"/>
          </reference>
        </references>
      </pivotArea>
    </format>
    <format dxfId="31">
      <pivotArea dataOnly="0" labelOnly="1" outline="0" fieldPosition="0">
        <references count="2">
          <reference field="0" count="1" selected="0">
            <x v="65"/>
          </reference>
          <reference field="1" count="1">
            <x v="59"/>
          </reference>
        </references>
      </pivotArea>
    </format>
    <format dxfId="30">
      <pivotArea dataOnly="0" labelOnly="1" outline="0" fieldPosition="0">
        <references count="2">
          <reference field="0" count="1" selected="0">
            <x v="66"/>
          </reference>
          <reference field="1" count="1">
            <x v="59"/>
          </reference>
        </references>
      </pivotArea>
    </format>
    <format dxfId="29">
      <pivotArea dataOnly="0" labelOnly="1" outline="0" fieldPosition="0">
        <references count="2">
          <reference field="0" count="1" selected="0">
            <x v="67"/>
          </reference>
          <reference field="1" count="1">
            <x v="60"/>
          </reference>
        </references>
      </pivotArea>
    </format>
    <format dxfId="28">
      <pivotArea dataOnly="0" labelOnly="1" outline="0" fieldPosition="0">
        <references count="2">
          <reference field="0" count="1" selected="0">
            <x v="68"/>
          </reference>
          <reference field="1" count="1">
            <x v="61"/>
          </reference>
        </references>
      </pivotArea>
    </format>
    <format dxfId="27">
      <pivotArea dataOnly="0" labelOnly="1" outline="0" fieldPosition="0">
        <references count="2">
          <reference field="0" count="1" selected="0">
            <x v="69"/>
          </reference>
          <reference field="1" count="1">
            <x v="62"/>
          </reference>
        </references>
      </pivotArea>
    </format>
    <format dxfId="26">
      <pivotArea dataOnly="0" labelOnly="1" outline="0" fieldPosition="0">
        <references count="2">
          <reference field="0" count="1" selected="0">
            <x v="70"/>
          </reference>
          <reference field="1" count="1">
            <x v="62"/>
          </reference>
        </references>
      </pivotArea>
    </format>
    <format dxfId="25">
      <pivotArea dataOnly="0" labelOnly="1" outline="0" fieldPosition="0">
        <references count="2">
          <reference field="0" count="1" selected="0">
            <x v="71"/>
          </reference>
          <reference field="1" count="1">
            <x v="63"/>
          </reference>
        </references>
      </pivotArea>
    </format>
    <format dxfId="24">
      <pivotArea dataOnly="0" labelOnly="1" outline="0" fieldPosition="0">
        <references count="2">
          <reference field="0" count="1" selected="0">
            <x v="72"/>
          </reference>
          <reference field="1" count="1">
            <x v="64"/>
          </reference>
        </references>
      </pivotArea>
    </format>
    <format dxfId="23">
      <pivotArea dataOnly="0" labelOnly="1" outline="0" fieldPosition="0">
        <references count="2">
          <reference field="0" count="1" selected="0">
            <x v="73"/>
          </reference>
          <reference field="1" count="1">
            <x v="65"/>
          </reference>
        </references>
      </pivotArea>
    </format>
    <format dxfId="22">
      <pivotArea dataOnly="0" labelOnly="1" outline="0" fieldPosition="0">
        <references count="2">
          <reference field="0" count="1" selected="0">
            <x v="74"/>
          </reference>
          <reference field="1" count="1">
            <x v="66"/>
          </reference>
        </references>
      </pivotArea>
    </format>
    <format dxfId="21">
      <pivotArea dataOnly="0" labelOnly="1" outline="0" fieldPosition="0">
        <references count="2">
          <reference field="0" count="1" selected="0">
            <x v="75"/>
          </reference>
          <reference field="1" count="1">
            <x v="67"/>
          </reference>
        </references>
      </pivotArea>
    </format>
    <format dxfId="20">
      <pivotArea dataOnly="0" labelOnly="1" outline="0" fieldPosition="0">
        <references count="2">
          <reference field="0" count="1" selected="0">
            <x v="76"/>
          </reference>
          <reference field="1" count="1">
            <x v="68"/>
          </reference>
        </references>
      </pivotArea>
    </format>
    <format dxfId="19">
      <pivotArea dataOnly="0" labelOnly="1" outline="0" fieldPosition="0">
        <references count="2">
          <reference field="0" count="1" selected="0">
            <x v="77"/>
          </reference>
          <reference field="1" count="1">
            <x v="69"/>
          </reference>
        </references>
      </pivotArea>
    </format>
    <format dxfId="18">
      <pivotArea dataOnly="0" labelOnly="1" outline="0" fieldPosition="0">
        <references count="2">
          <reference field="0" count="1" selected="0">
            <x v="78"/>
          </reference>
          <reference field="1" count="1">
            <x v="70"/>
          </reference>
        </references>
      </pivotArea>
    </format>
    <format dxfId="17">
      <pivotArea dataOnly="0" labelOnly="1" outline="0" fieldPosition="0">
        <references count="2">
          <reference field="0" count="1" selected="0">
            <x v="79"/>
          </reference>
          <reference field="1" count="1">
            <x v="71"/>
          </reference>
        </references>
      </pivotArea>
    </format>
    <format dxfId="16">
      <pivotArea dataOnly="0" labelOnly="1" outline="0" fieldPosition="0">
        <references count="2">
          <reference field="0" count="1" selected="0">
            <x v="17"/>
          </reference>
          <reference field="1" count="1">
            <x v="77"/>
          </reference>
        </references>
      </pivotArea>
    </format>
    <format dxfId="15">
      <pivotArea dataOnly="0" labelOnly="1" outline="0" fieldPosition="0">
        <references count="2">
          <reference field="0" count="1" selected="0">
            <x v="3"/>
          </reference>
          <reference field="1" count="1">
            <x v="74"/>
          </reference>
        </references>
      </pivotArea>
    </format>
    <format dxfId="14">
      <pivotArea dataOnly="0" labelOnly="1" outline="0" fieldPosition="0">
        <references count="2">
          <reference field="0" count="1" selected="0">
            <x v="4"/>
          </reference>
          <reference field="1" count="1">
            <x v="75"/>
          </reference>
        </references>
      </pivotArea>
    </format>
    <format dxfId="13">
      <pivotArea dataOnly="0" labelOnly="1" outline="0" fieldPosition="0">
        <references count="2">
          <reference field="0" count="1" selected="0">
            <x v="5"/>
          </reference>
          <reference field="1" count="1">
            <x v="76"/>
          </reference>
        </references>
      </pivotArea>
    </format>
    <format dxfId="12">
      <pivotArea dataOnly="0" labelOnly="1" outline="0" fieldPosition="0">
        <references count="2">
          <reference field="0" count="1" selected="0">
            <x v="21"/>
          </reference>
          <reference field="1" count="1">
            <x v="79"/>
          </reference>
        </references>
      </pivotArea>
    </format>
    <format dxfId="11">
      <pivotArea dataOnly="0" labelOnly="1" outline="0" fieldPosition="0">
        <references count="2">
          <reference field="0" count="1" selected="0">
            <x v="22"/>
          </reference>
          <reference field="1" count="1">
            <x v="9"/>
          </reference>
        </references>
      </pivotArea>
    </format>
    <format dxfId="10">
      <pivotArea dataOnly="0" labelOnly="1" outline="0" fieldPosition="0">
        <references count="2">
          <reference field="0" count="1" selected="0">
            <x v="23"/>
          </reference>
          <reference field="1" count="1">
            <x v="9"/>
          </reference>
        </references>
      </pivotArea>
    </format>
    <format dxfId="9">
      <pivotArea dataOnly="0" labelOnly="1" outline="0" fieldPosition="0">
        <references count="2">
          <reference field="0" count="1" selected="0">
            <x v="24"/>
          </reference>
          <reference field="1" count="1">
            <x v="80"/>
          </reference>
        </references>
      </pivotArea>
    </format>
    <format dxfId="8">
      <pivotArea dataOnly="0" labelOnly="1" outline="0" fieldPosition="0">
        <references count="2">
          <reference field="0" count="1" selected="0">
            <x v="27"/>
          </reference>
          <reference field="1" count="1">
            <x v="81"/>
          </reference>
        </references>
      </pivotArea>
    </format>
    <format dxfId="7">
      <pivotArea dataOnly="0" labelOnly="1" outline="0" fieldPosition="0">
        <references count="2">
          <reference field="0" count="1" selected="0">
            <x v="28"/>
          </reference>
          <reference field="1" count="1">
            <x v="17"/>
          </reference>
        </references>
      </pivotArea>
    </format>
    <format dxfId="6">
      <pivotArea dataOnly="0" labelOnly="1" outline="0" fieldPosition="0">
        <references count="2">
          <reference field="0" count="1" selected="0">
            <x v="29"/>
          </reference>
          <reference field="1" count="1">
            <x v="82"/>
          </reference>
        </references>
      </pivotArea>
    </format>
    <format dxfId="5">
      <pivotArea dataOnly="0" labelOnly="1" outline="0" fieldPosition="0">
        <references count="2">
          <reference field="0" count="1" selected="0">
            <x v="30"/>
          </reference>
          <reference field="1" count="1">
            <x v="83"/>
          </reference>
        </references>
      </pivotArea>
    </format>
    <format dxfId="4">
      <pivotArea dataOnly="0" labelOnly="1" outline="0" fieldPosition="0">
        <references count="2">
          <reference field="0" count="1" selected="0">
            <x v="31"/>
          </reference>
          <reference field="1" count="1">
            <x v="84"/>
          </reference>
        </references>
      </pivotArea>
    </format>
    <format dxfId="3">
      <pivotArea dataOnly="0" labelOnly="1" outline="0" fieldPosition="0">
        <references count="2">
          <reference field="0" count="1" selected="0">
            <x v="32"/>
          </reference>
          <reference field="1" count="1">
            <x v="85"/>
          </reference>
        </references>
      </pivotArea>
    </format>
    <format dxfId="2">
      <pivotArea dataOnly="0" labelOnly="1" outline="0" fieldPosition="0">
        <references count="2">
          <reference field="0" count="1" selected="0">
            <x v="33"/>
          </reference>
          <reference field="1" count="1">
            <x v="86"/>
          </reference>
        </references>
      </pivotArea>
    </format>
    <format dxfId="1">
      <pivotArea dataOnly="0" labelOnly="1" outline="0" fieldPosition="0">
        <references count="2">
          <reference field="0" count="1" selected="0">
            <x v="35"/>
          </reference>
          <reference field="1" count="1">
            <x v="88"/>
          </reference>
        </references>
      </pivotArea>
    </format>
    <format dxfId="0">
      <pivotArea dataOnly="0" labelOnly="1" outline="0" fieldPosition="0">
        <references count="1">
          <reference field="1" count="0"/>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V99"/>
  <sheetViews>
    <sheetView topLeftCell="A79" zoomScaleNormal="100" workbookViewId="0">
      <selection activeCell="C89" sqref="C89"/>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2.5703125" customWidth="1"/>
    <col min="24" max="32" width="9.140625" customWidth="1"/>
  </cols>
  <sheetData>
    <row r="1" spans="2:22" ht="15.75" thickBot="1" x14ac:dyDescent="0.3"/>
    <row r="2" spans="2:22" ht="62.25" customHeight="1" thickBot="1" x14ac:dyDescent="0.3">
      <c r="B2" s="84" t="s">
        <v>29</v>
      </c>
      <c r="C2" s="85"/>
      <c r="D2" s="86"/>
    </row>
    <row r="3" spans="2:22" ht="15.75" thickBot="1" x14ac:dyDescent="0.3"/>
    <row r="4" spans="2:22" ht="39" customHeight="1" x14ac:dyDescent="0.25">
      <c r="B4" s="93" t="s">
        <v>77</v>
      </c>
      <c r="C4" s="94"/>
      <c r="D4" s="95"/>
    </row>
    <row r="5" spans="2:22" ht="52.5" customHeight="1" thickBot="1" x14ac:dyDescent="0.3">
      <c r="B5" s="87"/>
      <c r="C5" s="88"/>
      <c r="D5" s="89"/>
    </row>
    <row r="6" spans="2:22" ht="36.75" customHeight="1" thickBot="1" x14ac:dyDescent="0.3">
      <c r="B6" s="87"/>
      <c r="C6" s="88"/>
      <c r="D6" s="89"/>
      <c r="F6" s="68" t="s">
        <v>193</v>
      </c>
      <c r="G6" s="47"/>
    </row>
    <row r="7" spans="2:22" ht="3.75" customHeight="1" thickBot="1" x14ac:dyDescent="0.3">
      <c r="B7" s="61"/>
      <c r="C7" s="62"/>
      <c r="D7" s="63"/>
      <c r="G7" s="47"/>
    </row>
    <row r="8" spans="2:22" ht="46.5" customHeight="1" thickBot="1" x14ac:dyDescent="0.3">
      <c r="B8" s="90"/>
      <c r="C8" s="91"/>
      <c r="D8" s="92"/>
      <c r="F8" s="68" t="s">
        <v>194</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164</v>
      </c>
      <c r="G11" s="6" t="s">
        <v>1</v>
      </c>
      <c r="H11" s="46" t="s">
        <v>109</v>
      </c>
      <c r="I11" s="46" t="s">
        <v>110</v>
      </c>
      <c r="J11" s="46" t="s">
        <v>111</v>
      </c>
      <c r="M11" s="44"/>
      <c r="O11" s="46" t="s">
        <v>131</v>
      </c>
      <c r="P11" s="46" t="s">
        <v>133</v>
      </c>
      <c r="Q11" s="46" t="s">
        <v>135</v>
      </c>
      <c r="R11" s="46" t="s">
        <v>132</v>
      </c>
      <c r="S11" s="46" t="s">
        <v>134</v>
      </c>
      <c r="U11" s="3" t="s">
        <v>165</v>
      </c>
      <c r="V11" s="3" t="s">
        <v>166</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2.25</v>
      </c>
      <c r="J12" s="50">
        <f>IF(AND(D12="SI",E12="OK"),'1'!$B$44,"")</f>
        <v>5.625</v>
      </c>
      <c r="L12" s="3">
        <v>1</v>
      </c>
      <c r="M12" s="44" t="str">
        <f>TEXT(L12,"00")</f>
        <v>01</v>
      </c>
      <c r="O12" s="46">
        <f t="shared" ref="O12:O43" si="0">IF(AND(D12="SI",E12="OK"),IF(AND(J12&gt;0,J12&lt;=1),G12,),)</f>
        <v>0</v>
      </c>
      <c r="P12" s="46">
        <f t="shared" ref="P12:P43" si="1">IF(AND(D12="SI",E12="OK"),IF(AND(J12&gt;1,J12&lt;=4),G12,),)</f>
        <v>0</v>
      </c>
      <c r="Q12" s="46" t="str">
        <f t="shared" ref="Q12:Q43" si="2">IF(AND(D12="SI",E12="OK"),IF(AND(J12&gt;4,J12&lt;=9),G12,),)</f>
        <v>01 - Concorso per l'assunzione di personale</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si deve altresì concordare con la commissione di concorso un giorno immediatamente precedente le prove per definire le prove per evitare che ci siano fughe di notizie</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v>
      </c>
      <c r="I15" s="50">
        <f>IF(AND(D15="SI",E15="OK"),'4'!$B$40,"")</f>
        <v>1.25</v>
      </c>
      <c r="J15" s="50">
        <f>IF(AND(D15="SI",E15="OK"),'4'!$B$44,"")</f>
        <v>2.5</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2.8333333333333335</v>
      </c>
      <c r="I17" s="50">
        <f>IF(AND(D17="SI",E17="OK"),'6'!$B$40,"")</f>
        <v>1.75</v>
      </c>
      <c r="J17" s="50">
        <f>IF(AND(D17="SI",E17="OK"),'6'!$B$44,"")</f>
        <v>4.9583333333333339</v>
      </c>
      <c r="L17" s="3">
        <v>6</v>
      </c>
      <c r="M17" s="44" t="str">
        <f t="shared" si="7"/>
        <v>06</v>
      </c>
      <c r="O17" s="46">
        <f t="shared" si="0"/>
        <v>0</v>
      </c>
      <c r="P17" s="46">
        <f t="shared" si="1"/>
        <v>0</v>
      </c>
      <c r="Q17" s="46" t="str">
        <f t="shared" si="2"/>
        <v>06 - Permesso di costruire</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2.5</v>
      </c>
      <c r="I18" s="50">
        <f>IF(AND(D18="SI",E18="OK"),'7'!$B$40,"")</f>
        <v>1.25</v>
      </c>
      <c r="J18" s="50">
        <f>IF(AND(D18="SI",E18="OK"),'7'!$B$44,"")</f>
        <v>3.125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1.6666666666666667</v>
      </c>
      <c r="I19" s="50">
        <f>IF(AND(D19="SI",E19="OK"),'8'!$B$40,"")</f>
        <v>1.25</v>
      </c>
      <c r="J19" s="50">
        <f>IF(AND(D19="SI",E19="OK"),'8'!$B$44,"")</f>
        <v>4.166666666666667</v>
      </c>
      <c r="L19" s="3">
        <v>8</v>
      </c>
      <c r="M19" s="44" t="str">
        <f t="shared" si="7"/>
        <v>08</v>
      </c>
      <c r="O19" s="46">
        <f t="shared" si="0"/>
        <v>0</v>
      </c>
      <c r="P19" s="46">
        <f t="shared" si="1"/>
        <v>0</v>
      </c>
      <c r="Q19" s="46" t="str">
        <f t="shared" si="2"/>
        <v xml:space="preserve">08 - Concessione di sovvenzioni, contributi, sussidi, ausili finanziari, nonché attribuzione di vantaggi economici di qualunque genere </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2</v>
      </c>
      <c r="J20" s="50">
        <f>IF(AND(D20="SI",E20="OK"),'9'!$B$44,"")</f>
        <v>8</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NO</v>
      </c>
      <c r="E22" s="4" t="str">
        <f>IF(D22="SI",IF('11'!$B$44="Presenti campi non compilati","Errore","OK"),"-")</f>
        <v>-</v>
      </c>
      <c r="F22" s="56" t="str">
        <f>IF(D22="SI",IF('11'!$A$47&lt;&gt;"","SI","NO"),"-")</f>
        <v>-</v>
      </c>
      <c r="G22" s="3" t="str">
        <f t="shared" si="6"/>
        <v xml:space="preserve">11 - Levata dei protesti </v>
      </c>
      <c r="H22" s="50" t="str">
        <f>IF(AND(D22="SI",E22="OK"),'11'!$B$24,"Processo non sottoposto a mappatura e valutazione del rischio")</f>
        <v>Processo non sottoposto a mappatura e valutazione del rischio</v>
      </c>
      <c r="I22" s="50" t="str">
        <f>IF(AND(D22="SI",E22="OK"),'11'!$B$40,"")</f>
        <v/>
      </c>
      <c r="J22" s="50" t="str">
        <f>IF(AND(D22="SI",E22="OK"),'11'!$B$44,"")</f>
        <v/>
      </c>
      <c r="L22" s="3">
        <v>11</v>
      </c>
      <c r="M22" s="44" t="str">
        <f t="shared" si="7"/>
        <v>11</v>
      </c>
      <c r="O22" s="46">
        <f t="shared" si="0"/>
        <v>0</v>
      </c>
      <c r="P22" s="46">
        <f t="shared" si="1"/>
        <v>0</v>
      </c>
      <c r="Q22" s="46">
        <f t="shared" si="2"/>
        <v>0</v>
      </c>
      <c r="R22" s="46">
        <f t="shared" si="3"/>
        <v>0</v>
      </c>
      <c r="S22" s="46">
        <f t="shared" si="4"/>
        <v>0</v>
      </c>
      <c r="T22" s="3">
        <v>11</v>
      </c>
      <c r="U22" t="str">
        <f>IF(AND(D22="SI",E22="OK",'11'!$A$47&lt;&gt;""),M22&amp;" - "&amp;C22,"")</f>
        <v/>
      </c>
      <c r="V22" s="3" t="str">
        <f>IF(AND(U22&lt;&gt;"",'11'!$A$47&lt;&gt;""),'11'!$A$47,"")</f>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v>
      </c>
      <c r="I25" s="50">
        <f>IF(AND(D25="SI",E25="OK"),'14'!$B$40,"")</f>
        <v>1</v>
      </c>
      <c r="J25" s="50">
        <f>IF(AND(D25="SI",E25="OK"),'14'!$B$44,"")</f>
        <v>3</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3.3333333333333335</v>
      </c>
      <c r="I27" s="50">
        <f>IF(AND(D27="SI",E27="OK"),'16'!$B$40,"")</f>
        <v>1.25</v>
      </c>
      <c r="J27" s="50">
        <f>IF(AND(D27="SI",E27="OK"),'16'!$B$44,"")</f>
        <v>4.166666666666667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2.5</v>
      </c>
      <c r="I28" s="50">
        <f>IF(AND(D28="SI",E28="OK"),'17'!$B$40,"")</f>
        <v>1</v>
      </c>
      <c r="J28" s="50">
        <f>IF(AND(D28="SI",E28="OK"),'17'!$B$44,"")</f>
        <v>2.5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1.6666666666666667</v>
      </c>
      <c r="I29" s="50">
        <f>IF(AND(D29="SI",E29="OK"),'18'!$B$40,"")</f>
        <v>2.25</v>
      </c>
      <c r="J29" s="50">
        <f>IF(AND(D29="SI",E29="OK"),'18'!$B$44,"")</f>
        <v>3.75</v>
      </c>
      <c r="L29" s="3">
        <v>18</v>
      </c>
      <c r="M29" s="44" t="str">
        <f t="shared" si="7"/>
        <v>18</v>
      </c>
      <c r="O29" s="46">
        <f t="shared" si="0"/>
        <v>0</v>
      </c>
      <c r="P29" s="46" t="str">
        <f t="shared" si="1"/>
        <v>18 - Incentivi economici al personale (produttività e retribuzioni di risultato)</v>
      </c>
      <c r="Q29" s="46">
        <f t="shared" si="2"/>
        <v>0</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occore comunque trattare tutti i soggetti richiedenti in modo serio ed equo, evitando trattamenti privilegiati a favore di soggetti che svolgono attività di interesse per l'ente.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vale quanto detto a proposito della scheda 19,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imprenditori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NO</v>
      </c>
      <c r="E33" s="4" t="str">
        <f>IF(D33="SI",IF('22'!$B$44="Presenti campi non compilati","Errore","OK"),"-")</f>
        <v>-</v>
      </c>
      <c r="F33" s="56" t="str">
        <f>IF(D33="SI",IF('22'!$A$47&lt;&gt;"","SI","NO"),"-")</f>
        <v>-</v>
      </c>
      <c r="G33" s="3" t="str">
        <f t="shared" si="6"/>
        <v>22 - Autorizzazioni al funzionamento e accreditamento unità offerta sociale</v>
      </c>
      <c r="H33" s="50" t="str">
        <f>IF(AND(D33="SI",E33="OK"),'22'!$B$24,"Processo non sottoposto a mappatura e valutazione del rischio")</f>
        <v>Processo non sottoposto a mappatura e valutazione del rischio</v>
      </c>
      <c r="I33" s="50" t="str">
        <f>IF(AND(D33="SI",E33="OK"),'22'!$B$40,"")</f>
        <v/>
      </c>
      <c r="J33" s="50" t="str">
        <f>IF(AND(D33="SI",E33="OK"),'22'!$B$44,"")</f>
        <v/>
      </c>
      <c r="L33" s="3">
        <v>22</v>
      </c>
      <c r="M33" s="44" t="str">
        <f t="shared" si="7"/>
        <v>22</v>
      </c>
      <c r="O33" s="46">
        <f t="shared" si="0"/>
        <v>0</v>
      </c>
      <c r="P33" s="46">
        <f t="shared" si="1"/>
        <v>0</v>
      </c>
      <c r="Q33" s="46">
        <f t="shared" si="2"/>
        <v>0</v>
      </c>
      <c r="R33" s="46">
        <f t="shared" si="3"/>
        <v>0</v>
      </c>
      <c r="S33" s="46">
        <f t="shared" si="4"/>
        <v>0</v>
      </c>
      <c r="T33" s="3">
        <v>22</v>
      </c>
      <c r="U33" t="str">
        <f>IF(AND(D33="SI",E33="OK",'22'!$A$47&lt;&gt;""),M33&amp;" - "&amp;C33,"")</f>
        <v/>
      </c>
      <c r="V33" s="3" t="str">
        <f>IF(AND(U33&lt;&gt;"",'22'!$A$47&lt;&gt;""),'22'!$A$47,"")</f>
        <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della CIE TRAMITE il Ministero dell'interno,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3.3333333333333335</v>
      </c>
      <c r="I36" s="50">
        <f>IF(AND(D36="SI",E36="OK"),'25'!$B$40,"")</f>
        <v>1.25</v>
      </c>
      <c r="J36" s="50">
        <f>IF(AND(D36="SI",E36="OK"),'25'!$B$44,"")</f>
        <v>4.166666666666667</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3.3333333333333335</v>
      </c>
      <c r="I37" s="50">
        <f>IF(AND(D37="SI",E37="OK"),'26'!$B$40,"")</f>
        <v>1.25</v>
      </c>
      <c r="J37" s="50">
        <f>IF(AND(D37="SI",E37="OK"),'26'!$B$44,"")</f>
        <v>4.166666666666667</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v>
      </c>
      <c r="I39" s="50">
        <f>IF(AND(D39="SI",E39="OK"),'28'!$B$40,"")</f>
        <v>1.25</v>
      </c>
      <c r="J39" s="50">
        <f>IF(AND(D39="SI",E39="OK"),'28'!$B$44,"")</f>
        <v>3.75</v>
      </c>
      <c r="L39" s="3">
        <v>28</v>
      </c>
      <c r="M39" s="44" t="str">
        <f t="shared" si="7"/>
        <v>28</v>
      </c>
      <c r="O39" s="46">
        <f t="shared" si="0"/>
        <v>0</v>
      </c>
      <c r="P39" s="46" t="str">
        <f t="shared" si="1"/>
        <v>28 - Servizi di integrazione dei cittadini stranieri</v>
      </c>
      <c r="Q39" s="46">
        <f t="shared" si="2"/>
        <v>0</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v>
      </c>
      <c r="I40" s="50">
        <f>IF(AND(D40="SI",E40="OK"),'29'!$B$40,"")</f>
        <v>1.25</v>
      </c>
      <c r="J40" s="50">
        <f>IF(AND(D40="SI",E40="OK"),'29'!$B$44,"")</f>
        <v>3.75</v>
      </c>
      <c r="L40" s="3">
        <v>29</v>
      </c>
      <c r="M40" s="44" t="str">
        <f t="shared" si="7"/>
        <v>29</v>
      </c>
      <c r="O40" s="46">
        <f t="shared" si="0"/>
        <v>0</v>
      </c>
      <c r="P40" s="46" t="str">
        <f t="shared" si="1"/>
        <v>29 - Raccolta e smaltimento rifiuti</v>
      </c>
      <c r="Q40" s="46">
        <f t="shared" si="2"/>
        <v>0</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NO</v>
      </c>
      <c r="E42" s="4" t="str">
        <f>IF(D42="SI",IF('31'!$B$44="Presenti campi non compilati","Errore","OK"),"-")</f>
        <v>-</v>
      </c>
      <c r="F42" s="56" t="str">
        <f>IF(D42="SI",IF('31'!$A$47&lt;&gt;"","SI","NO"),"-")</f>
        <v>-</v>
      </c>
      <c r="G42" s="3" t="str">
        <f t="shared" si="6"/>
        <v>31 - Gestione dell'archivio</v>
      </c>
      <c r="H42" s="50" t="str">
        <f>IF(AND(D42="SI",E42="OK"),'31'!$B$24,"Processo non sottoposto a mappatura e valutazione del rischio")</f>
        <v>Processo non sottoposto a mappatura e valutazione del rischio</v>
      </c>
      <c r="I42" s="50" t="str">
        <f>IF(AND(D42="SI",E42="OK"),'31'!$B$40,"")</f>
        <v/>
      </c>
      <c r="J42" s="50" t="str">
        <f>IF(AND(D42="SI",E42="OK"),'31'!$B$44,"")</f>
        <v/>
      </c>
      <c r="L42" s="3">
        <v>31</v>
      </c>
      <c r="M42" s="44" t="str">
        <f t="shared" si="7"/>
        <v>31</v>
      </c>
      <c r="O42" s="46">
        <f t="shared" si="0"/>
        <v>0</v>
      </c>
      <c r="P42" s="46">
        <f t="shared" si="1"/>
        <v>0</v>
      </c>
      <c r="Q42" s="46">
        <f t="shared" si="2"/>
        <v>0</v>
      </c>
      <c r="R42" s="46">
        <f t="shared" si="3"/>
        <v>0</v>
      </c>
      <c r="S42" s="46">
        <f t="shared" si="4"/>
        <v>0</v>
      </c>
      <c r="T42" s="3">
        <v>31</v>
      </c>
      <c r="U42" t="str">
        <f>IF(AND(D42="SI",E42="OK",'31'!$A$47&lt;&gt;""),M42&amp;" - "&amp;C42,"")</f>
        <v/>
      </c>
      <c r="V42" s="3" t="str">
        <f>IF(AND(U42&lt;&gt;"",'31'!$A$47&lt;&gt;""),'31'!$A$47,"")</f>
        <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3.3333333333333335</v>
      </c>
      <c r="I43" s="50">
        <f>IF(AND(D43="SI",E43="OK"),'32'!$B$40,"")</f>
        <v>1</v>
      </c>
      <c r="J43" s="50">
        <f>IF(AND(D43="SI",E43="OK"),'32'!$B$44,"")</f>
        <v>3.3333333333333335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2.8333333333333335</v>
      </c>
      <c r="I44" s="50">
        <f>IF(AND(D44="SI",E44="OK"),'33'!$B$40,"")</f>
        <v>1.25</v>
      </c>
      <c r="J44" s="50">
        <f>IF(AND(D44="SI",E44="OK"),'33'!$B$44,"")</f>
        <v>3.541666666666667</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regolamentare</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3</v>
      </c>
      <c r="I46" s="50">
        <f>IF(AND(D46="SI",E46="OK"),'35'!$B$40,"")</f>
        <v>0.75</v>
      </c>
      <c r="J46" s="50">
        <f>IF(AND(D46="SI",E46="OK"),'35'!$B$44,"")</f>
        <v>2.25</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3.1666666666666665</v>
      </c>
      <c r="I48" s="50">
        <f>IF(AND(D48="SI",E48="OK"),'37'!$B$40,"")</f>
        <v>1.5</v>
      </c>
      <c r="J48" s="50">
        <f>IF(AND(D48="SI",E48="OK"),'37'!$B$44,"")</f>
        <v>4.75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3.6666666666666665</v>
      </c>
      <c r="I50" s="50">
        <f>IF(AND(D50="SI",E50="OK"),'39'!$B$40,"")</f>
        <v>1.5</v>
      </c>
      <c r="J50" s="50">
        <f>IF(AND(D50="SI",E50="OK"),'39'!$B$44,"")</f>
        <v>5.5</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 xml:space="preserve">Rispetto del codice di comportamento. </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NO</v>
      </c>
      <c r="E54" s="4" t="str">
        <f>IF(D54="SI",IF('43'!$B$44="Presenti campi non compilati","Errore","OK"),"-")</f>
        <v>-</v>
      </c>
      <c r="F54" s="56" t="str">
        <f>IF(D54="SI",IF('43'!$A$47&lt;&gt;"","SI","NO"),"-")</f>
        <v>-</v>
      </c>
      <c r="G54" s="3" t="str">
        <f t="shared" si="6"/>
        <v>43 - Gestione degli alloggi pubblici</v>
      </c>
      <c r="H54" s="50" t="str">
        <f>IF(AND(D54="SI",E54="OK"),'43'!$B$24,"Processo non sottoposto a mappatura e valutazione del rischio")</f>
        <v>Processo non sottoposto a mappatura e valutazione del rischio</v>
      </c>
      <c r="I54" s="50" t="str">
        <f>IF(AND(D54="SI",E54="OK"),'43'!$B$40,"")</f>
        <v/>
      </c>
      <c r="J54" s="50" t="str">
        <f>IF(AND(D54="SI",E54="OK"),'43'!$B$44,"")</f>
        <v/>
      </c>
      <c r="L54" s="3">
        <v>43</v>
      </c>
      <c r="M54" s="44" t="str">
        <f t="shared" si="7"/>
        <v>43</v>
      </c>
      <c r="O54" s="46">
        <f t="shared" si="8"/>
        <v>0</v>
      </c>
      <c r="P54" s="46">
        <f t="shared" si="9"/>
        <v>0</v>
      </c>
      <c r="Q54" s="46">
        <f t="shared" si="10"/>
        <v>0</v>
      </c>
      <c r="R54" s="46">
        <f t="shared" si="11"/>
        <v>0</v>
      </c>
      <c r="S54" s="46">
        <f t="shared" si="12"/>
        <v>0</v>
      </c>
      <c r="T54" s="3">
        <v>43</v>
      </c>
      <c r="U54" t="str">
        <f>IF(AND(D54="SI",E54="OK",'43'!$A$47&lt;&gt;""),M54&amp;" - "&amp;C54,"")</f>
        <v/>
      </c>
      <c r="V54" s="3" t="str">
        <f>IF(AND(U54&lt;&gt;"",'43'!$A$47&lt;&gt;""),'43'!$A$47,"")</f>
        <v/>
      </c>
    </row>
    <row r="55" spans="2:22" s="3" customFormat="1" ht="20.100000000000001" customHeight="1" thickBot="1" x14ac:dyDescent="0.3">
      <c r="B55" s="58">
        <f t="shared" si="5"/>
        <v>44</v>
      </c>
      <c r="C55" s="21" t="str">
        <f>'44'!A3</f>
        <v xml:space="preserve">Borse di studio </v>
      </c>
      <c r="D55" s="4" t="str">
        <f>'44'!$F$2</f>
        <v>NO</v>
      </c>
      <c r="E55" s="4" t="str">
        <f>IF(D55="SI",IF('44'!$B$44="Presenti campi non compilati","Errore","OK"),"-")</f>
        <v>-</v>
      </c>
      <c r="F55" s="56" t="str">
        <f>IF(D55="SI",IF('44'!$A$47&lt;&gt;"","SI","NO"),"-")</f>
        <v>-</v>
      </c>
      <c r="G55" s="3" t="str">
        <f t="shared" si="6"/>
        <v xml:space="preserve">44 - Borse di studio </v>
      </c>
      <c r="H55" s="50" t="str">
        <f>IF(AND(D55="SI",E55="OK"),'44'!$B$24,"Processo non sottoposto a mappatura e valutazione del rischio")</f>
        <v>Processo non sottoposto a mappatura e valutazione del rischio</v>
      </c>
      <c r="I55" s="50" t="str">
        <f>IF(AND(D55="SI",E55="OK"),'44'!$B$40,"")</f>
        <v/>
      </c>
      <c r="J55" s="50" t="str">
        <f>IF(AND(D55="SI",E55="OK"),'44'!$B$44,"")</f>
        <v/>
      </c>
      <c r="L55" s="3">
        <v>44</v>
      </c>
      <c r="M55" s="44" t="str">
        <f t="shared" si="7"/>
        <v>44</v>
      </c>
      <c r="O55" s="46">
        <f t="shared" si="8"/>
        <v>0</v>
      </c>
      <c r="P55" s="46">
        <f t="shared" si="9"/>
        <v>0</v>
      </c>
      <c r="Q55" s="46">
        <f t="shared" si="10"/>
        <v>0</v>
      </c>
      <c r="R55" s="46">
        <f t="shared" si="11"/>
        <v>0</v>
      </c>
      <c r="S55" s="46">
        <f t="shared" si="12"/>
        <v>0</v>
      </c>
      <c r="T55" s="3">
        <v>44</v>
      </c>
      <c r="U55" t="str">
        <f>IF(AND(D55="SI",E55="OK",'44'!$A$47&lt;&gt;""),M55&amp;" - "&amp;C55,"")</f>
        <v/>
      </c>
      <c r="V55" s="3" t="str">
        <f>IF(AND(U55&lt;&gt;"",'44'!$A$47&lt;&gt;""),'44'!$A$47,"")</f>
        <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1.8333333333333333</v>
      </c>
      <c r="I56" s="50">
        <f>IF(AND(D56="SI",E56="OK"),'45'!$B$40,"")</f>
        <v>1</v>
      </c>
      <c r="J56" s="50">
        <f>IF(AND(D56="SI",E56="OK"),'45'!$B$44,"")</f>
        <v>1.8333333333333333</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NO</v>
      </c>
      <c r="E57" s="4" t="str">
        <f>IF(D57="SI",IF('46'!$B$44="Presenti campi non compilati","Errore","OK"),"-")</f>
        <v>-</v>
      </c>
      <c r="F57" s="56" t="str">
        <f>IF(D57="SI",IF('46'!$A$47&lt;&gt;"","SI","NO"),"-")</f>
        <v>-</v>
      </c>
      <c r="G57" s="3" t="str">
        <f t="shared" si="6"/>
        <v xml:space="preserve">46 - Controllo servizi esternalizzati </v>
      </c>
      <c r="H57" s="50" t="str">
        <f>IF(AND(D57="SI",E57="OK"),'46'!$B$24,"Processo non sottoposto a mappatura e valutazione del rischio")</f>
        <v>Processo non sottoposto a mappatura e valutazione del rischio</v>
      </c>
      <c r="I57" s="50" t="str">
        <f>IF(AND(D57="SI",E57="OK"),'46'!$B$40,"")</f>
        <v/>
      </c>
      <c r="J57" s="50" t="str">
        <f>IF(AND(D57="SI",E57="OK"),'46'!$B$44,"")</f>
        <v/>
      </c>
      <c r="L57" s="3">
        <v>46</v>
      </c>
      <c r="M57" s="44" t="str">
        <f t="shared" si="7"/>
        <v>46</v>
      </c>
      <c r="O57" s="46">
        <f t="shared" si="8"/>
        <v>0</v>
      </c>
      <c r="P57" s="46">
        <f t="shared" si="9"/>
        <v>0</v>
      </c>
      <c r="Q57" s="46">
        <f t="shared" si="10"/>
        <v>0</v>
      </c>
      <c r="R57" s="46">
        <f t="shared" si="11"/>
        <v>0</v>
      </c>
      <c r="S57" s="46">
        <f t="shared" si="12"/>
        <v>0</v>
      </c>
      <c r="T57" s="3">
        <v>46</v>
      </c>
      <c r="U57" t="str">
        <f>IF(AND(D57="SI",E57="OK",'46'!$A$47&lt;&gt;""),M57&amp;" - "&amp;C57,"")</f>
        <v/>
      </c>
      <c r="V57" s="3" t="str">
        <f>IF(AND(U57&lt;&gt;"",'46'!$A$47&lt;&gt;""),'46'!$A$47,"")</f>
        <v/>
      </c>
    </row>
    <row r="58" spans="2:22" s="3" customFormat="1" ht="20.100000000000001" customHeight="1" thickBot="1" x14ac:dyDescent="0.3">
      <c r="B58" s="58">
        <f t="shared" si="5"/>
        <v>47</v>
      </c>
      <c r="C58" s="21" t="str">
        <f>'47'!A3</f>
        <v>Affidamenti in house</v>
      </c>
      <c r="D58" s="4" t="str">
        <f>'47'!$F$2</f>
        <v>NO</v>
      </c>
      <c r="E58" s="4" t="str">
        <f>IF(D58="SI",IF('47'!$B$44="Presenti campi non compilati","Errore","OK"),"-")</f>
        <v>-</v>
      </c>
      <c r="F58" s="56" t="str">
        <f>IF(D58="SI",IF('47'!$A$47&lt;&gt;"","SI","NO"),"-")</f>
        <v>-</v>
      </c>
      <c r="G58" s="3" t="str">
        <f t="shared" si="6"/>
        <v>47 - Affidamenti in house</v>
      </c>
      <c r="H58" s="50" t="str">
        <f>IF(AND(D58="SI",E58="OK"),'47'!$B$24,"Processo non sottoposto a mappatura e valutazione del rischio")</f>
        <v>Processo non sottoposto a mappatura e valutazione del rischio</v>
      </c>
      <c r="I58" s="50" t="str">
        <f>IF(AND(D58="SI",E58="OK"),'47'!$B$40,"")</f>
        <v/>
      </c>
      <c r="J58" s="50" t="str">
        <f>IF(AND(D58="SI",E58="OK"),'47'!$B$44,"")</f>
        <v/>
      </c>
      <c r="L58" s="3">
        <v>47</v>
      </c>
      <c r="M58" s="44" t="str">
        <f t="shared" si="7"/>
        <v>47</v>
      </c>
      <c r="O58" s="46">
        <f t="shared" si="8"/>
        <v>0</v>
      </c>
      <c r="P58" s="46">
        <f t="shared" si="9"/>
        <v>0</v>
      </c>
      <c r="Q58" s="46">
        <f t="shared" si="10"/>
        <v>0</v>
      </c>
      <c r="R58" s="46">
        <f t="shared" si="11"/>
        <v>0</v>
      </c>
      <c r="S58" s="46">
        <f t="shared" si="12"/>
        <v>0</v>
      </c>
      <c r="T58" s="3">
        <v>47</v>
      </c>
      <c r="U58" t="str">
        <f>IF(AND(D58="SI",E58="OK",'47'!$A$47&lt;&gt;""),M58&amp;" - "&amp;C58,"")</f>
        <v/>
      </c>
      <c r="V58" s="3" t="str">
        <f>IF(AND(U58&lt;&gt;"",'47'!$A$47&lt;&gt;""),'47'!$A$47,"")</f>
        <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Indenizzi, risarcimenti e rimborsi</v>
      </c>
      <c r="D64" s="4" t="str">
        <f>'56'!$F$2</f>
        <v>SI</v>
      </c>
      <c r="E64" s="4" t="str">
        <f>IF(D64="SI",IF('56'!$B$44="Presenti campi non compilati","Errore","OK"),"-")</f>
        <v>OK</v>
      </c>
      <c r="F64" s="56" t="str">
        <f>IF(D64="SI",IF('56'!$A$47&lt;&gt;"","SI","NO"),"-")</f>
        <v>SI</v>
      </c>
      <c r="G64" s="3" t="str">
        <f t="shared" si="22"/>
        <v>56 - Indenizzi,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Indenizzi, risarcimenti e rimborsi</v>
      </c>
      <c r="R64" s="46">
        <f t="shared" si="27"/>
        <v>0</v>
      </c>
      <c r="S64" s="46">
        <f t="shared" si="28"/>
        <v>0</v>
      </c>
      <c r="T64" s="3">
        <v>56</v>
      </c>
      <c r="U64" t="str">
        <f>IF(AND(D64="SI",E64="OK",'56'!$A$47&lt;&gt;""),M64&amp;" - "&amp;C64,"")</f>
        <v>56 - Indenizzi,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Subappalto</v>
      </c>
      <c r="D65" s="4" t="str">
        <f>'57'!$F$2</f>
        <v>SI</v>
      </c>
      <c r="E65" s="4" t="str">
        <f>IF(D65="SI",IF('57'!$B$44="Presenti campi non compilati","Errore","OK"),"-")</f>
        <v>OK</v>
      </c>
      <c r="F65" s="56" t="str">
        <f>IF(D65="SI",IF('57'!$A$47&lt;&gt;"","SI","NO"),"-")</f>
        <v>SI</v>
      </c>
      <c r="G65" s="3" t="str">
        <f t="shared" si="22"/>
        <v>57 - Subappalto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Subappalto</v>
      </c>
      <c r="Q65" s="46">
        <f t="shared" si="26"/>
        <v>0</v>
      </c>
      <c r="R65" s="46">
        <f t="shared" si="27"/>
        <v>0</v>
      </c>
      <c r="S65" s="46">
        <f t="shared" si="28"/>
        <v>0</v>
      </c>
      <c r="T65" s="3">
        <v>57</v>
      </c>
      <c r="U65" t="str">
        <f>IF(AND(D65="SI",E65="OK",'57'!$A$47&lt;&gt;""),M65&amp;" - "&amp;C65,"")</f>
        <v>57 - Subappalto</v>
      </c>
      <c r="V65" s="3" t="str">
        <f>IF(AND(U65&lt;&gt;"",'57'!$A$47&lt;&gt;""),'57'!$A$47,"")</f>
        <v>Per i subbapalti di importo superiori al 5% delle prestazioni affidate o superiori a 100.000,00 euro, trasmissione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 xml:space="preserv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Espropri </v>
      </c>
      <c r="D75" s="4" t="str">
        <f>'67'!$F$2</f>
        <v>SI</v>
      </c>
      <c r="E75" s="4" t="str">
        <f>IF(D75="SI",IF('67'!$B$44="Presenti campi non compilati","Errore","OK"),"-")</f>
        <v>OK</v>
      </c>
      <c r="F75" s="56" t="str">
        <f>IF(D75="SI",IF('67'!$A$47&lt;&gt;"","SI","NO"),"-")</f>
        <v>SI</v>
      </c>
      <c r="G75" s="3" t="str">
        <f t="shared" si="22"/>
        <v xml:space="preserve">67 - Espropri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Espropri </v>
      </c>
      <c r="Q75" s="46">
        <f t="shared" si="26"/>
        <v>0</v>
      </c>
      <c r="R75" s="46">
        <f t="shared" si="27"/>
        <v>0</v>
      </c>
      <c r="S75" s="46">
        <f t="shared" si="28"/>
        <v>0</v>
      </c>
      <c r="T75" s="3">
        <v>67</v>
      </c>
      <c r="U75" t="str">
        <f>IF(AND(D75="SI",E75="OK",'67'!$A$47&lt;&gt;""),M75&amp;" - "&amp;C75,"")</f>
        <v xml:space="preserve">67 - Espropri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Affrancazione trasformazione diritto superficie </v>
      </c>
      <c r="D76" s="4" t="str">
        <f>'68'!$F$2</f>
        <v>SI</v>
      </c>
      <c r="E76" s="4" t="str">
        <f>IF(D76="SI",IF('68'!$B$44="Presenti campi non compilati","Errore","OK"),"-")</f>
        <v>OK</v>
      </c>
      <c r="F76" s="56" t="str">
        <f>IF(D76="SI",IF('68'!$A$47&lt;&gt;"","SI","NO"),"-")</f>
        <v>SI</v>
      </c>
      <c r="G76" s="3" t="str">
        <f t="shared" si="22"/>
        <v xml:space="preserve">68 - Affrancazione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Affrancazione trasformazione diritto superficie </v>
      </c>
      <c r="Q76" s="46">
        <f t="shared" si="26"/>
        <v>0</v>
      </c>
      <c r="R76" s="46">
        <f t="shared" si="27"/>
        <v>0</v>
      </c>
      <c r="S76" s="46">
        <f t="shared" si="28"/>
        <v>0</v>
      </c>
      <c r="T76" s="3">
        <v>68</v>
      </c>
      <c r="U76" t="str">
        <f>IF(AND(D76="SI",E76="OK",'68'!$A$47&lt;&gt;""),M76&amp;" - "&amp;C76,"")</f>
        <v xml:space="preserve">68 - Affrancazione trasformazione diritto superficie </v>
      </c>
      <c r="V76" s="3" t="str">
        <f>IF(AND(U76&lt;&gt;"",'68'!$A$47&lt;&gt;""),'68'!$A$47,"")</f>
        <v xml:space="preserve">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incrociata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della Direzione della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della Direzione della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della Direzione della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della Direzione della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qualità. Report semestrale al RPC sul rilascio e tempi medi di evasione delle richeste pervenute e delle autorizzazioni concesse e non.</v>
      </c>
    </row>
    <row r="89" spans="2:22" ht="30.75" customHeight="1" thickBot="1" x14ac:dyDescent="0.3">
      <c r="B89" s="58">
        <f t="shared" ref="B89:B93" si="37">IF(OR(C89="Nuova scheda",C89=""),"",T89)</f>
        <v>81</v>
      </c>
      <c r="C89" s="21" t="str">
        <f>'81'!$A$3</f>
        <v>Conferimento 
incarichi per pareri</v>
      </c>
      <c r="D89" s="4" t="str">
        <f>'81'!$F$2</f>
        <v>SI</v>
      </c>
      <c r="E89" s="4" t="str">
        <f>IF(D89="SI",IF('81'!$B$44="Presenti campi non compilati","Errore","OK"),"-")</f>
        <v>OK</v>
      </c>
      <c r="F89" s="56" t="str">
        <f>IF(D89="SI",IF('81'!$A$47&lt;&gt;"","SI","NO"),"-")</f>
        <v>SI</v>
      </c>
      <c r="G89" s="3" t="str">
        <f t="shared" si="30"/>
        <v>81 - Conferimento 
incarichi per pareri</v>
      </c>
      <c r="H89" s="50">
        <f>IF(AND(D89="SI",E89="OK"),'81'!$B$24,"Processo non sottoposto a mappatura e valutazione del rischio")</f>
        <v>2.5</v>
      </c>
      <c r="I89" s="50">
        <f>IF(AND(D89="SI",E89="OK"),'81'!$B$40,"")</f>
        <v>2.75</v>
      </c>
      <c r="J89" s="50">
        <f>IF(AND(D89="SI",E89="OK"),'81'!$B$44,"")</f>
        <v>6.875</v>
      </c>
      <c r="L89" s="3">
        <v>81</v>
      </c>
      <c r="M89" s="44" t="str">
        <f t="shared" si="31"/>
        <v>81</v>
      </c>
      <c r="O89" s="46">
        <f t="shared" si="32"/>
        <v>0</v>
      </c>
      <c r="P89" s="46">
        <f t="shared" si="33"/>
        <v>0</v>
      </c>
      <c r="Q89" s="46" t="str">
        <f t="shared" si="34"/>
        <v>81 - Conferimento 
incarichi per pareri</v>
      </c>
      <c r="R89" s="46">
        <f t="shared" si="35"/>
        <v>0</v>
      </c>
      <c r="S89" s="46">
        <f t="shared" si="36"/>
        <v>0</v>
      </c>
      <c r="T89" s="3">
        <v>81</v>
      </c>
      <c r="U89" t="str">
        <f>IF(AND(D89="SI",E89="OK",'81'!$A$47&lt;&gt;""),M89&amp;" - "&amp;C89,"")</f>
        <v>81 - Conferimento 
incarichi per pareri</v>
      </c>
      <c r="V89" s="3" t="str">
        <f>IF(AND(U89&lt;&gt;"",'81'!$A$47&lt;&gt;""),'81'!$A$47,"")</f>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di conflitto di interessi relativamente a membri dell'amministrazione comunale, che possano interferire con la libera determinazione di scelta del legale di fiducia da parte del tutelato, 
-l'acquisizione all’atto dell’incarico della dichiarazione di assenza di incompatibilità anche per le ragioni di cui sopra
-il rispetto degli obblighi di trasparenza e pubblicazione
-la pubblicazione tempestiva nel link “Amministrazione Trasparente” comprensivo di curriculum vitae dell’incaricato, della dichiarazione di assenza incompatibilità/inconferibilità e del compenso previsto</v>
      </c>
    </row>
    <row r="90" spans="2:22" ht="54" customHeight="1" thickBot="1" x14ac:dyDescent="0.3">
      <c r="B90" s="58">
        <f t="shared" si="37"/>
        <v>82</v>
      </c>
      <c r="C90" s="21" t="str">
        <f>'82'!$A$3</f>
        <v>Conferimento 
incarichi per tutela 
legale</v>
      </c>
      <c r="D90" s="4" t="str">
        <f>'82'!$F$2</f>
        <v>SI</v>
      </c>
      <c r="E90" s="4" t="str">
        <f>IF(D90="SI",IF('82'!$B$44="Presenti campi non compilati","Errore","OK"),"-")</f>
        <v>OK</v>
      </c>
      <c r="F90" s="56" t="str">
        <f>IF(D90="SI",IF('82'!$A$47&lt;&gt;"","SI","NO"),"-")</f>
        <v>SI</v>
      </c>
      <c r="G90" s="3" t="str">
        <f t="shared" si="30"/>
        <v>82 - Conferimento 
incarichi per tutela 
legale</v>
      </c>
      <c r="H90" s="50">
        <f>IF(AND(D90="SI",E90="OK"),'82'!$B$24,"Processo non sottoposto a mappatura e valutazione del rischio")</f>
        <v>2.5</v>
      </c>
      <c r="I90" s="50">
        <f>IF(AND(D90="SI",E90="OK"),'82'!$B$40,"")</f>
        <v>2.75</v>
      </c>
      <c r="J90" s="50">
        <f>IF(AND(D90="SI",E90="OK"),'82'!$B$44,"")</f>
        <v>6.875</v>
      </c>
      <c r="L90" s="3">
        <v>82</v>
      </c>
      <c r="M90" s="44" t="str">
        <f t="shared" si="31"/>
        <v>82</v>
      </c>
      <c r="O90" s="46">
        <f t="shared" si="32"/>
        <v>0</v>
      </c>
      <c r="P90" s="46">
        <f t="shared" si="33"/>
        <v>0</v>
      </c>
      <c r="Q90" s="46" t="str">
        <f t="shared" si="34"/>
        <v>82 - Conferimento 
incarichi per tutela 
legale</v>
      </c>
      <c r="R90" s="46">
        <f t="shared" si="35"/>
        <v>0</v>
      </c>
      <c r="S90" s="46">
        <f t="shared" si="36"/>
        <v>0</v>
      </c>
      <c r="T90" s="3">
        <v>82</v>
      </c>
      <c r="U90" t="str">
        <f>IF(AND(D90="SI",E90="OK",'82'!$A$47&lt;&gt;""),M90&amp;" - "&amp;C90,"")</f>
        <v>82 - Conferimento 
incarichi per tutela 
legale</v>
      </c>
      <c r="V90" s="3" t="str">
        <f>IF(AND(U90&lt;&gt;"",'82'!$A$47&lt;&gt;""),'82'!$A$47,"")</f>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 la rotazione degli incarichi
-l'estensione del rispetto degli obblighi previsti codice di comportamento dell’ente
-l'assenza di conflitto di interessi relativamente a membri dell'amministrazione comunale, che possano interferire con la libera determinazione di scelta del legale di fiducia da parte del tutelato, 
-l'acquisizione all’atto dell’incarico della dichiarazione di assenza di incompatibilità anche per le ragioni di cui sopra
-il rispetto degli obblighi di trasparenza e pubblicazione
-la pubblicazione tempestiva nel link “Amministrazione Trasparente” comprensivo di curriculum vitae dell’incaricato, della dichiarazione di assenza incompatibilità/inconferibilità e del compenso previsto</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15"/>
  <sheetViews>
    <sheetView view="pageBreakPreview" topLeftCell="A190" zoomScaleNormal="100" zoomScaleSheetLayoutView="100" workbookViewId="0">
      <selection activeCell="C20" sqref="C20"/>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8" t="s">
        <v>332</v>
      </c>
      <c r="B1" s="98"/>
      <c r="C1" s="98"/>
      <c r="D1" s="98"/>
      <c r="E1" s="98"/>
      <c r="F1" s="98"/>
      <c r="G1" s="72"/>
    </row>
    <row r="2" spans="1:8" ht="19.5" thickBot="1" x14ac:dyDescent="0.3">
      <c r="A2" s="99" t="s">
        <v>313</v>
      </c>
      <c r="B2" s="99"/>
      <c r="C2" s="99"/>
      <c r="D2" s="99"/>
      <c r="E2" s="99"/>
      <c r="F2" s="99"/>
      <c r="G2" s="72"/>
      <c r="H2" s="68" t="s">
        <v>75</v>
      </c>
    </row>
    <row r="3" spans="1:8" ht="10.5" customHeight="1" thickBot="1" x14ac:dyDescent="0.3">
      <c r="A3" s="75"/>
      <c r="B3" s="75"/>
      <c r="C3" s="76"/>
      <c r="D3" s="76"/>
      <c r="E3" s="76"/>
      <c r="F3" s="75"/>
      <c r="G3" s="72"/>
      <c r="H3" s="69"/>
    </row>
    <row r="4" spans="1:8" ht="51.75" customHeight="1" thickBot="1" x14ac:dyDescent="0.3">
      <c r="A4" s="100" t="s">
        <v>333</v>
      </c>
      <c r="B4" s="100"/>
      <c r="C4" s="100"/>
      <c r="D4" s="100"/>
      <c r="E4" s="100"/>
      <c r="F4" s="100"/>
      <c r="G4" s="72"/>
      <c r="H4" s="68" t="s">
        <v>194</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6" t="s">
        <v>124</v>
      </c>
      <c r="B10" s="96"/>
      <c r="C10" s="96"/>
      <c r="D10" s="96"/>
      <c r="E10" s="96"/>
      <c r="F10" s="96"/>
      <c r="G10" s="72"/>
    </row>
    <row r="11" spans="1:8" ht="34.5" customHeight="1" x14ac:dyDescent="0.25">
      <c r="A11" s="97" t="s">
        <v>125</v>
      </c>
      <c r="B11" s="97"/>
      <c r="C11" s="97"/>
      <c r="D11" s="97"/>
      <c r="E11" s="97"/>
      <c r="F11" s="97"/>
      <c r="G11" s="72"/>
    </row>
    <row r="12" spans="1:8" ht="55.5" customHeight="1" x14ac:dyDescent="0.3">
      <c r="A12" s="77"/>
      <c r="B12" s="53" t="s">
        <v>191</v>
      </c>
      <c r="C12" s="54" t="s">
        <v>127</v>
      </c>
      <c r="D12" s="54" t="s">
        <v>128</v>
      </c>
      <c r="E12" s="54" t="s">
        <v>129</v>
      </c>
      <c r="F12" s="74"/>
      <c r="G12" s="72"/>
    </row>
    <row r="13" spans="1:8" ht="16.5" customHeight="1" x14ac:dyDescent="0.25">
      <c r="A13" s="77"/>
      <c r="C13" s="47"/>
      <c r="D13" s="47"/>
      <c r="E13" s="47"/>
      <c r="F13" s="74"/>
      <c r="G13" s="72"/>
    </row>
    <row r="14" spans="1:8" x14ac:dyDescent="0.25">
      <c r="A14" s="77"/>
      <c r="C14" s="79" t="s">
        <v>167</v>
      </c>
      <c r="D14" s="47"/>
      <c r="E14" s="47"/>
      <c r="F14" s="74"/>
      <c r="G14" s="72"/>
    </row>
    <row r="15" spans="1:8" x14ac:dyDescent="0.25">
      <c r="A15" s="77"/>
      <c r="B15" t="s">
        <v>168</v>
      </c>
      <c r="C15" s="47">
        <v>2.5</v>
      </c>
      <c r="D15">
        <v>2.25</v>
      </c>
      <c r="E15">
        <v>5.625</v>
      </c>
      <c r="F15" s="74"/>
      <c r="G15" s="72"/>
    </row>
    <row r="16" spans="1:8" x14ac:dyDescent="0.25">
      <c r="A16" s="77"/>
      <c r="B16" t="s">
        <v>126</v>
      </c>
      <c r="C16">
        <v>1.5</v>
      </c>
      <c r="D16">
        <v>1.5</v>
      </c>
      <c r="E16">
        <v>2.25</v>
      </c>
      <c r="F16" s="74"/>
      <c r="G16" s="72"/>
    </row>
    <row r="17" spans="1:7" x14ac:dyDescent="0.25">
      <c r="A17" s="77"/>
      <c r="B17" t="s">
        <v>169</v>
      </c>
      <c r="C17">
        <v>4</v>
      </c>
      <c r="D17">
        <v>1.5</v>
      </c>
      <c r="E17">
        <v>6</v>
      </c>
      <c r="F17" s="74"/>
      <c r="G17" s="72"/>
    </row>
    <row r="18" spans="1:7" x14ac:dyDescent="0.25">
      <c r="A18" s="77"/>
      <c r="B18" t="s">
        <v>170</v>
      </c>
      <c r="C18">
        <v>2.5</v>
      </c>
      <c r="D18">
        <v>1.25</v>
      </c>
      <c r="E18">
        <v>3.125</v>
      </c>
      <c r="F18" s="74"/>
      <c r="G18" s="72"/>
    </row>
    <row r="19" spans="1:7" x14ac:dyDescent="0.25">
      <c r="A19" s="77"/>
      <c r="B19" t="s">
        <v>171</v>
      </c>
      <c r="C19">
        <v>3.3333333333333335</v>
      </c>
      <c r="D19">
        <v>1.75</v>
      </c>
      <c r="E19">
        <v>5.8333333333333339</v>
      </c>
      <c r="F19" s="74"/>
      <c r="G19" s="72"/>
    </row>
    <row r="20" spans="1:7" x14ac:dyDescent="0.25">
      <c r="A20" s="77"/>
      <c r="B20" t="s">
        <v>172</v>
      </c>
      <c r="C20">
        <v>2.6666666666666665</v>
      </c>
      <c r="D20">
        <v>1.25</v>
      </c>
      <c r="E20">
        <v>3.333333333333333</v>
      </c>
      <c r="F20" s="74"/>
      <c r="G20" s="72"/>
    </row>
    <row r="21" spans="1:7" x14ac:dyDescent="0.25">
      <c r="A21" s="77"/>
      <c r="B21" t="s">
        <v>173</v>
      </c>
      <c r="C21" s="47">
        <v>3</v>
      </c>
      <c r="D21">
        <v>1.25</v>
      </c>
      <c r="E21" s="47">
        <v>3.75</v>
      </c>
      <c r="F21" s="74"/>
      <c r="G21" s="72"/>
    </row>
    <row r="22" spans="1:7" x14ac:dyDescent="0.25">
      <c r="A22" s="77"/>
      <c r="B22" t="s">
        <v>174</v>
      </c>
      <c r="C22">
        <v>1.6666666666666667</v>
      </c>
      <c r="D22">
        <v>1.25</v>
      </c>
      <c r="E22">
        <v>3.958333333333333</v>
      </c>
      <c r="F22" s="74"/>
      <c r="G22" s="72"/>
    </row>
    <row r="23" spans="1:7" x14ac:dyDescent="0.25">
      <c r="A23" s="77"/>
      <c r="B23" t="s">
        <v>175</v>
      </c>
      <c r="C23" s="47">
        <v>4</v>
      </c>
      <c r="D23">
        <v>1.5</v>
      </c>
      <c r="E23">
        <v>6</v>
      </c>
      <c r="F23" s="74"/>
      <c r="G23" s="72"/>
    </row>
    <row r="24" spans="1:7" x14ac:dyDescent="0.25">
      <c r="A24" s="77"/>
      <c r="B24" t="s">
        <v>136</v>
      </c>
      <c r="C24" s="47">
        <v>3.8333333333333335</v>
      </c>
      <c r="D24">
        <v>1.75</v>
      </c>
      <c r="E24" s="47">
        <v>6.7083333333333339</v>
      </c>
      <c r="F24" s="74"/>
      <c r="G24" s="72"/>
    </row>
    <row r="25" spans="1:7" x14ac:dyDescent="0.25">
      <c r="A25" s="77"/>
      <c r="B25" t="s">
        <v>137</v>
      </c>
      <c r="C25" t="s">
        <v>167</v>
      </c>
      <c r="D25"/>
      <c r="E25"/>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v>3</v>
      </c>
      <c r="D28">
        <v>1</v>
      </c>
      <c r="E28">
        <v>3</v>
      </c>
      <c r="F28" s="74"/>
      <c r="G28" s="72"/>
    </row>
    <row r="29" spans="1:7" x14ac:dyDescent="0.25">
      <c r="A29" s="77"/>
      <c r="B29" t="s">
        <v>141</v>
      </c>
      <c r="C29">
        <v>3.3333333333333335</v>
      </c>
      <c r="D29">
        <v>1.25</v>
      </c>
      <c r="E29">
        <v>4.166666666666667</v>
      </c>
      <c r="F29" s="74"/>
      <c r="G29" s="72"/>
    </row>
    <row r="30" spans="1:7" x14ac:dyDescent="0.25">
      <c r="A30" s="77"/>
      <c r="B30" t="s">
        <v>142</v>
      </c>
      <c r="C30">
        <v>2.5</v>
      </c>
      <c r="D30">
        <v>1</v>
      </c>
      <c r="E30">
        <v>2.5</v>
      </c>
      <c r="F30" s="74"/>
      <c r="G30" s="72"/>
    </row>
    <row r="31" spans="1:7" x14ac:dyDescent="0.25">
      <c r="A31" s="77"/>
      <c r="B31" t="s">
        <v>143</v>
      </c>
      <c r="C31">
        <v>1.6666666666666667</v>
      </c>
      <c r="D31">
        <v>2.25</v>
      </c>
      <c r="E31">
        <v>3.75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3.3333333333333335</v>
      </c>
      <c r="D37">
        <v>1.25</v>
      </c>
      <c r="E37">
        <v>4.166666666666667</v>
      </c>
      <c r="F37" s="74"/>
      <c r="G37" s="72"/>
    </row>
    <row r="38" spans="1:7" x14ac:dyDescent="0.25">
      <c r="A38" s="77"/>
      <c r="B38" t="s">
        <v>150</v>
      </c>
      <c r="C38">
        <v>3.3333333333333335</v>
      </c>
      <c r="D38">
        <v>1.25</v>
      </c>
      <c r="E38">
        <v>4.166666666666667</v>
      </c>
      <c r="F38" s="74"/>
      <c r="G38" s="72"/>
    </row>
    <row r="39" spans="1:7" x14ac:dyDescent="0.25">
      <c r="A39" s="77"/>
      <c r="B39" t="s">
        <v>151</v>
      </c>
      <c r="C39">
        <v>3.5</v>
      </c>
      <c r="D39">
        <v>1.25</v>
      </c>
      <c r="E39" s="47">
        <v>4.375</v>
      </c>
      <c r="F39" s="74"/>
      <c r="G39" s="72"/>
    </row>
    <row r="40" spans="1:7" x14ac:dyDescent="0.25">
      <c r="A40" s="77"/>
      <c r="B40" t="s">
        <v>152</v>
      </c>
      <c r="C40">
        <v>3</v>
      </c>
      <c r="D40">
        <v>1.25</v>
      </c>
      <c r="E40">
        <v>3.75</v>
      </c>
      <c r="F40" s="74"/>
      <c r="G40" s="72"/>
    </row>
    <row r="41" spans="1:7" x14ac:dyDescent="0.25">
      <c r="A41" s="77"/>
      <c r="B41" t="s">
        <v>153</v>
      </c>
      <c r="C41">
        <v>3</v>
      </c>
      <c r="D41">
        <v>1.25</v>
      </c>
      <c r="E41">
        <v>3.75</v>
      </c>
      <c r="F41" s="74"/>
      <c r="G41" s="72"/>
    </row>
    <row r="42" spans="1:7" x14ac:dyDescent="0.25">
      <c r="A42" s="77"/>
      <c r="B42" t="s">
        <v>154</v>
      </c>
      <c r="C42" s="47">
        <v>1.1666666666666667</v>
      </c>
      <c r="D42" s="47">
        <v>0.75</v>
      </c>
      <c r="E42" s="47">
        <v>0.875</v>
      </c>
      <c r="F42" s="74"/>
      <c r="G42" s="72"/>
    </row>
    <row r="43" spans="1:7" x14ac:dyDescent="0.25">
      <c r="A43" s="77"/>
      <c r="B43" t="s">
        <v>155</v>
      </c>
      <c r="C43" t="s">
        <v>167</v>
      </c>
      <c r="D43"/>
      <c r="E43"/>
      <c r="F43" s="74"/>
      <c r="G43" s="72"/>
    </row>
    <row r="44" spans="1:7" x14ac:dyDescent="0.25">
      <c r="A44" s="77"/>
      <c r="B44" t="s">
        <v>156</v>
      </c>
      <c r="C44">
        <v>3.3333333333333335</v>
      </c>
      <c r="D44">
        <v>1</v>
      </c>
      <c r="E44">
        <v>3.3333333333333335</v>
      </c>
      <c r="F44" s="74"/>
      <c r="G44" s="72"/>
    </row>
    <row r="45" spans="1:7" x14ac:dyDescent="0.25">
      <c r="A45" s="77"/>
      <c r="B45" t="s">
        <v>157</v>
      </c>
      <c r="C45">
        <v>2.8333333333333335</v>
      </c>
      <c r="D45">
        <v>1.25</v>
      </c>
      <c r="E45">
        <v>3.541666666666667</v>
      </c>
      <c r="F45" s="74"/>
      <c r="G45" s="72"/>
    </row>
    <row r="46" spans="1:7" x14ac:dyDescent="0.25">
      <c r="A46" s="77"/>
      <c r="B46" t="s">
        <v>158</v>
      </c>
      <c r="C46" s="47">
        <v>3</v>
      </c>
      <c r="D46">
        <v>1.25</v>
      </c>
      <c r="E46" s="47">
        <v>3.75</v>
      </c>
      <c r="F46" s="74"/>
      <c r="G46" s="72"/>
    </row>
    <row r="47" spans="1:7" x14ac:dyDescent="0.25">
      <c r="A47" s="77"/>
      <c r="B47" t="s">
        <v>159</v>
      </c>
      <c r="C47">
        <v>3</v>
      </c>
      <c r="D47">
        <v>0.75</v>
      </c>
      <c r="E47">
        <v>2.25</v>
      </c>
      <c r="F47" s="74"/>
      <c r="G47" s="72"/>
    </row>
    <row r="48" spans="1:7" x14ac:dyDescent="0.25">
      <c r="A48" s="77"/>
      <c r="B48" t="s">
        <v>160</v>
      </c>
      <c r="C48">
        <v>1.3333333333333333</v>
      </c>
      <c r="D48" s="47">
        <v>1.25</v>
      </c>
      <c r="E48" s="47">
        <v>1.6666666666666665</v>
      </c>
      <c r="F48" s="74"/>
      <c r="G48" s="72"/>
    </row>
    <row r="49" spans="1:7" x14ac:dyDescent="0.25">
      <c r="A49" s="77"/>
      <c r="B49" t="s">
        <v>161</v>
      </c>
      <c r="C49">
        <v>3.6666666666666665</v>
      </c>
      <c r="D49">
        <v>1.5</v>
      </c>
      <c r="E49">
        <v>5.5</v>
      </c>
      <c r="F49" s="74"/>
      <c r="G49" s="72"/>
    </row>
    <row r="50" spans="1:7" x14ac:dyDescent="0.25">
      <c r="A50" s="77"/>
      <c r="B50" t="s">
        <v>162</v>
      </c>
      <c r="C50" t="s">
        <v>167</v>
      </c>
      <c r="D50"/>
      <c r="E50"/>
      <c r="F50" s="74"/>
      <c r="G50" s="72"/>
    </row>
    <row r="51" spans="1:7" x14ac:dyDescent="0.25">
      <c r="A51" s="77"/>
      <c r="B51" t="s">
        <v>130</v>
      </c>
      <c r="C51">
        <v>1.8333333333333333</v>
      </c>
      <c r="D51">
        <v>1</v>
      </c>
      <c r="E51">
        <v>1.8333333333333333</v>
      </c>
      <c r="F51" s="74"/>
      <c r="G51" s="72"/>
    </row>
    <row r="52" spans="1:7" x14ac:dyDescent="0.25">
      <c r="A52" s="77"/>
      <c r="B52" t="s">
        <v>163</v>
      </c>
      <c r="C52" t="s">
        <v>167</v>
      </c>
      <c r="D52"/>
      <c r="E52"/>
      <c r="F52" s="74"/>
      <c r="G52" s="72"/>
    </row>
    <row r="53" spans="1:7" x14ac:dyDescent="0.25">
      <c r="A53" s="77"/>
      <c r="B53" t="s">
        <v>205</v>
      </c>
      <c r="C53">
        <v>2.8333333333333335</v>
      </c>
      <c r="D53">
        <v>1</v>
      </c>
      <c r="E53">
        <v>2.8333333333333335</v>
      </c>
      <c r="F53" s="74"/>
      <c r="G53" s="72"/>
    </row>
    <row r="54" spans="1:7" x14ac:dyDescent="0.25">
      <c r="A54" s="77"/>
      <c r="B54" t="s">
        <v>206</v>
      </c>
      <c r="C54" t="s">
        <v>167</v>
      </c>
      <c r="D54"/>
      <c r="E54"/>
      <c r="F54" s="74"/>
      <c r="G54" s="72"/>
    </row>
    <row r="55" spans="1:7" x14ac:dyDescent="0.25">
      <c r="A55" s="77"/>
      <c r="B55" t="s">
        <v>207</v>
      </c>
      <c r="C55">
        <v>3.1666666666666665</v>
      </c>
      <c r="D55">
        <v>0.75</v>
      </c>
      <c r="E55">
        <v>2.375</v>
      </c>
      <c r="F55" s="74"/>
      <c r="G55" s="72"/>
    </row>
    <row r="56" spans="1:7" x14ac:dyDescent="0.25">
      <c r="A56" s="77"/>
      <c r="B56" t="s">
        <v>208</v>
      </c>
      <c r="C56">
        <v>2.5</v>
      </c>
      <c r="D56">
        <v>1</v>
      </c>
      <c r="E56">
        <v>2.5</v>
      </c>
      <c r="F56" s="74"/>
      <c r="G56" s="72"/>
    </row>
    <row r="57" spans="1:7" x14ac:dyDescent="0.25">
      <c r="A57" s="77"/>
      <c r="B57" t="s">
        <v>209</v>
      </c>
      <c r="C57">
        <v>2.5</v>
      </c>
      <c r="D57">
        <v>1</v>
      </c>
      <c r="E57">
        <v>2.5</v>
      </c>
      <c r="F57" s="74"/>
      <c r="G57" s="72"/>
    </row>
    <row r="58" spans="1:7" x14ac:dyDescent="0.25">
      <c r="A58" s="77"/>
      <c r="B58" t="s">
        <v>213</v>
      </c>
      <c r="C58" t="s">
        <v>167</v>
      </c>
      <c r="D58"/>
      <c r="E58"/>
      <c r="F58" s="74"/>
      <c r="G58" s="72"/>
    </row>
    <row r="59" spans="1:7" x14ac:dyDescent="0.25">
      <c r="A59" s="77"/>
      <c r="B59" t="s">
        <v>217</v>
      </c>
      <c r="C59">
        <v>3.1666666666666665</v>
      </c>
      <c r="D59">
        <v>1.5</v>
      </c>
      <c r="E59">
        <v>4.75</v>
      </c>
      <c r="F59" s="74"/>
      <c r="G59" s="72"/>
    </row>
    <row r="60" spans="1:7" x14ac:dyDescent="0.25">
      <c r="A60" s="77"/>
      <c r="B60" t="s">
        <v>219</v>
      </c>
      <c r="C60">
        <v>1.8333333333333333</v>
      </c>
      <c r="D60">
        <v>2.5</v>
      </c>
      <c r="E60">
        <v>4.583333333333333</v>
      </c>
      <c r="F60" s="74"/>
      <c r="G60" s="72"/>
    </row>
    <row r="61" spans="1:7" x14ac:dyDescent="0.25">
      <c r="A61" s="77"/>
      <c r="B61" t="s">
        <v>223</v>
      </c>
      <c r="C61" t="s">
        <v>167</v>
      </c>
      <c r="D61"/>
      <c r="E61"/>
      <c r="F61" s="74"/>
      <c r="G61" s="72"/>
    </row>
    <row r="62" spans="1:7" x14ac:dyDescent="0.25">
      <c r="A62" s="77"/>
      <c r="B62" t="s">
        <v>226</v>
      </c>
      <c r="C62">
        <v>2.6666666666666665</v>
      </c>
      <c r="D62">
        <v>1.75</v>
      </c>
      <c r="E62">
        <v>4.6666666666666661</v>
      </c>
      <c r="F62" s="74"/>
      <c r="G62" s="72"/>
    </row>
    <row r="63" spans="1:7" x14ac:dyDescent="0.25">
      <c r="A63" s="77"/>
      <c r="B63" t="s">
        <v>229</v>
      </c>
      <c r="C63">
        <v>2.8333333333333335</v>
      </c>
      <c r="D63">
        <v>1.5</v>
      </c>
      <c r="E63">
        <v>4.25</v>
      </c>
      <c r="F63" s="74"/>
      <c r="G63" s="72"/>
    </row>
    <row r="64" spans="1:7" x14ac:dyDescent="0.25">
      <c r="A64" s="77"/>
      <c r="B64" t="s">
        <v>232</v>
      </c>
      <c r="C64">
        <v>3.3333333333333335</v>
      </c>
      <c r="D64">
        <v>1.25</v>
      </c>
      <c r="E64">
        <v>4.166666666666667</v>
      </c>
      <c r="F64" s="74"/>
      <c r="G64" s="72"/>
    </row>
    <row r="65" spans="1:7" x14ac:dyDescent="0.25">
      <c r="A65" s="77"/>
      <c r="B65" t="s">
        <v>235</v>
      </c>
      <c r="C65">
        <v>3</v>
      </c>
      <c r="D65">
        <v>1.25</v>
      </c>
      <c r="E65">
        <v>3.75</v>
      </c>
      <c r="F65" s="74"/>
      <c r="G65" s="72"/>
    </row>
    <row r="66" spans="1:7" x14ac:dyDescent="0.25">
      <c r="A66" s="77"/>
      <c r="B66" t="s">
        <v>238</v>
      </c>
      <c r="C66">
        <v>3</v>
      </c>
      <c r="D66">
        <v>1.25</v>
      </c>
      <c r="E66">
        <v>3.75</v>
      </c>
      <c r="F66" s="74"/>
      <c r="G66" s="72"/>
    </row>
    <row r="67" spans="1:7" x14ac:dyDescent="0.25">
      <c r="A67" s="77"/>
      <c r="B67" t="s">
        <v>241</v>
      </c>
      <c r="C67">
        <v>2.8333333333333335</v>
      </c>
      <c r="D67">
        <v>1.75</v>
      </c>
      <c r="E67">
        <v>4.9583333333333339</v>
      </c>
      <c r="F67" s="74"/>
      <c r="G67" s="72"/>
    </row>
    <row r="68" spans="1:7" x14ac:dyDescent="0.25">
      <c r="A68" s="77"/>
      <c r="B68" t="s">
        <v>244</v>
      </c>
      <c r="C68">
        <v>2.8333333333333335</v>
      </c>
      <c r="D68">
        <v>1.5</v>
      </c>
      <c r="E68">
        <v>4.25</v>
      </c>
      <c r="F68" s="74"/>
      <c r="G68" s="72"/>
    </row>
    <row r="69" spans="1:7" x14ac:dyDescent="0.25">
      <c r="A69" s="77"/>
      <c r="B69" t="s">
        <v>247</v>
      </c>
      <c r="C69">
        <v>2.6666666666666665</v>
      </c>
      <c r="D69">
        <v>1.25</v>
      </c>
      <c r="E69">
        <v>3.333333333333333</v>
      </c>
      <c r="F69" s="74"/>
      <c r="G69" s="72"/>
    </row>
    <row r="70" spans="1:7" x14ac:dyDescent="0.25">
      <c r="A70" s="77"/>
      <c r="B70" t="s">
        <v>250</v>
      </c>
      <c r="C70">
        <v>2.1666666666666665</v>
      </c>
      <c r="D70">
        <v>1.75</v>
      </c>
      <c r="E70">
        <v>3.7916666666666665</v>
      </c>
      <c r="F70" s="74"/>
      <c r="G70" s="72"/>
    </row>
    <row r="71" spans="1:7" x14ac:dyDescent="0.25">
      <c r="A71" s="77"/>
      <c r="B71" t="s">
        <v>253</v>
      </c>
      <c r="C71">
        <v>2.6666666666666665</v>
      </c>
      <c r="D71">
        <v>1.25</v>
      </c>
      <c r="E71">
        <v>3.333333333333333</v>
      </c>
      <c r="F71" s="74"/>
      <c r="G71" s="72"/>
    </row>
    <row r="72" spans="1:7" x14ac:dyDescent="0.25">
      <c r="A72" s="77"/>
      <c r="B72" t="s">
        <v>256</v>
      </c>
      <c r="C72">
        <v>2.6666666666666665</v>
      </c>
      <c r="D72">
        <v>1.25</v>
      </c>
      <c r="E72">
        <v>3.333333333333333</v>
      </c>
      <c r="F72" s="74"/>
      <c r="G72" s="72"/>
    </row>
    <row r="73" spans="1:7" x14ac:dyDescent="0.25">
      <c r="A73" s="77"/>
      <c r="B73" t="s">
        <v>258</v>
      </c>
      <c r="C73">
        <v>2.6666666666666665</v>
      </c>
      <c r="D73">
        <v>1.5</v>
      </c>
      <c r="E73">
        <v>4</v>
      </c>
      <c r="F73" s="74"/>
      <c r="G73" s="72"/>
    </row>
    <row r="74" spans="1:7" x14ac:dyDescent="0.25">
      <c r="A74" s="77"/>
      <c r="B74" t="s">
        <v>261</v>
      </c>
      <c r="C74">
        <v>2.6666666666666665</v>
      </c>
      <c r="D74">
        <v>1.5</v>
      </c>
      <c r="E74">
        <v>4</v>
      </c>
      <c r="F74" s="74"/>
      <c r="G74" s="72"/>
    </row>
    <row r="75" spans="1:7" x14ac:dyDescent="0.25">
      <c r="A75" s="77"/>
      <c r="B75" t="s">
        <v>263</v>
      </c>
      <c r="C75">
        <v>2.6666666666666665</v>
      </c>
      <c r="D75">
        <v>1.75</v>
      </c>
      <c r="E75">
        <v>4.6666666666666661</v>
      </c>
      <c r="F75" s="74"/>
      <c r="G75" s="72"/>
    </row>
    <row r="76" spans="1:7" x14ac:dyDescent="0.25">
      <c r="A76" s="77"/>
      <c r="B76" t="s">
        <v>266</v>
      </c>
      <c r="C76">
        <v>2.3333333333333335</v>
      </c>
      <c r="D76">
        <v>1.75</v>
      </c>
      <c r="E76">
        <v>4.0833333333333339</v>
      </c>
      <c r="F76" s="74"/>
      <c r="G76" s="72"/>
    </row>
    <row r="77" spans="1:7" x14ac:dyDescent="0.25">
      <c r="A77" s="77"/>
      <c r="B77" t="s">
        <v>268</v>
      </c>
      <c r="C77">
        <v>3.6666666666666665</v>
      </c>
      <c r="D77">
        <v>1.25</v>
      </c>
      <c r="E77">
        <v>4.583333333333333</v>
      </c>
      <c r="F77" s="74"/>
      <c r="G77" s="72"/>
    </row>
    <row r="78" spans="1:7" x14ac:dyDescent="0.25">
      <c r="A78" s="77"/>
      <c r="B78" t="s">
        <v>271</v>
      </c>
      <c r="C78">
        <v>3.1666666666666665</v>
      </c>
      <c r="D78">
        <v>1.75</v>
      </c>
      <c r="E78">
        <v>5.5416666666666661</v>
      </c>
      <c r="F78" s="74"/>
      <c r="G78" s="72"/>
    </row>
    <row r="79" spans="1:7" x14ac:dyDescent="0.25">
      <c r="A79" s="77"/>
      <c r="B79" t="s">
        <v>274</v>
      </c>
      <c r="C79">
        <v>2.5</v>
      </c>
      <c r="D79">
        <v>1.5</v>
      </c>
      <c r="E79">
        <v>3.75</v>
      </c>
      <c r="F79" s="74"/>
      <c r="G79" s="72"/>
    </row>
    <row r="80" spans="1:7" x14ac:dyDescent="0.25">
      <c r="A80" s="77"/>
      <c r="B80" t="s">
        <v>277</v>
      </c>
      <c r="C80">
        <v>2.8333333333333335</v>
      </c>
      <c r="D80">
        <v>1.25</v>
      </c>
      <c r="E80">
        <v>3.54</v>
      </c>
      <c r="F80" s="74"/>
      <c r="G80" s="72"/>
    </row>
    <row r="81" spans="1:7" x14ac:dyDescent="0.25">
      <c r="A81" s="77"/>
      <c r="B81" t="s">
        <v>281</v>
      </c>
      <c r="C81">
        <v>2.5</v>
      </c>
      <c r="D81">
        <v>1.25</v>
      </c>
      <c r="E81">
        <v>3.125</v>
      </c>
      <c r="F81" s="74"/>
      <c r="G81" s="72"/>
    </row>
    <row r="82" spans="1:7" x14ac:dyDescent="0.25">
      <c r="A82" s="77"/>
      <c r="B82" t="s">
        <v>284</v>
      </c>
      <c r="C82">
        <v>2.5</v>
      </c>
      <c r="D82">
        <v>1</v>
      </c>
      <c r="E82">
        <v>2.5</v>
      </c>
      <c r="F82" s="74"/>
      <c r="G82" s="72"/>
    </row>
    <row r="83" spans="1:7" x14ac:dyDescent="0.25">
      <c r="A83" s="77"/>
      <c r="B83" t="s">
        <v>287</v>
      </c>
      <c r="C83">
        <v>2</v>
      </c>
      <c r="D83">
        <v>1.25</v>
      </c>
      <c r="E83">
        <v>2.5</v>
      </c>
      <c r="F83" s="74"/>
      <c r="G83" s="72"/>
    </row>
    <row r="84" spans="1:7" x14ac:dyDescent="0.25">
      <c r="A84" s="77"/>
      <c r="B84" t="s">
        <v>290</v>
      </c>
      <c r="C84">
        <v>2.1666666666666665</v>
      </c>
      <c r="D84">
        <v>1.25</v>
      </c>
      <c r="E84">
        <v>2.708333333333333</v>
      </c>
      <c r="F84" s="74"/>
      <c r="G84" s="72"/>
    </row>
    <row r="85" spans="1:7" x14ac:dyDescent="0.25">
      <c r="A85" s="77"/>
      <c r="B85" t="s">
        <v>293</v>
      </c>
      <c r="C85">
        <v>2.1666666666666665</v>
      </c>
      <c r="D85">
        <v>1.5</v>
      </c>
      <c r="E85">
        <v>3.25</v>
      </c>
      <c r="F85" s="74"/>
      <c r="G85" s="72"/>
    </row>
    <row r="86" spans="1:7" x14ac:dyDescent="0.25">
      <c r="A86" s="77"/>
      <c r="B86" t="s">
        <v>295</v>
      </c>
      <c r="C86">
        <v>2.1666666666666665</v>
      </c>
      <c r="D86">
        <v>1.25</v>
      </c>
      <c r="E86">
        <v>2.708333333333333</v>
      </c>
      <c r="F86" s="74"/>
      <c r="G86" s="72"/>
    </row>
    <row r="87" spans="1:7" x14ac:dyDescent="0.25">
      <c r="A87" s="77"/>
      <c r="B87" t="s">
        <v>316</v>
      </c>
      <c r="C87">
        <v>3</v>
      </c>
      <c r="D87">
        <v>1.25</v>
      </c>
      <c r="E87">
        <v>3.75</v>
      </c>
      <c r="F87" s="74"/>
      <c r="G87" s="72"/>
    </row>
    <row r="88" spans="1:7" x14ac:dyDescent="0.25">
      <c r="A88" s="77"/>
      <c r="B88" t="s">
        <v>317</v>
      </c>
      <c r="C88">
        <v>2.6666666666666665</v>
      </c>
      <c r="D88">
        <v>2.75</v>
      </c>
      <c r="E88">
        <v>7.333333333333333</v>
      </c>
      <c r="F88" s="74"/>
      <c r="G88" s="72"/>
    </row>
    <row r="89" spans="1:7" x14ac:dyDescent="0.25">
      <c r="A89" s="77"/>
      <c r="B89" t="s">
        <v>325</v>
      </c>
      <c r="C89">
        <v>2.5</v>
      </c>
      <c r="D89">
        <v>1.5</v>
      </c>
      <c r="E89">
        <v>3.75</v>
      </c>
      <c r="F89" s="74"/>
      <c r="G89" s="72"/>
    </row>
    <row r="90" spans="1:7" x14ac:dyDescent="0.25">
      <c r="A90" s="77"/>
      <c r="B90" t="s">
        <v>337</v>
      </c>
      <c r="C90">
        <v>2.5</v>
      </c>
      <c r="D90">
        <v>1.25</v>
      </c>
      <c r="E90">
        <v>3.125</v>
      </c>
      <c r="F90" s="74"/>
      <c r="G90" s="72"/>
    </row>
    <row r="91" spans="1:7" x14ac:dyDescent="0.25">
      <c r="A91" s="77"/>
      <c r="B91" t="s">
        <v>338</v>
      </c>
      <c r="C91">
        <v>2.6666666666666665</v>
      </c>
      <c r="D91">
        <v>1.5</v>
      </c>
      <c r="E91">
        <v>4</v>
      </c>
      <c r="F91" s="74"/>
      <c r="G91" s="72"/>
    </row>
    <row r="92" spans="1:7" x14ac:dyDescent="0.25">
      <c r="A92" s="77"/>
      <c r="C92"/>
      <c r="D92"/>
      <c r="E92"/>
      <c r="F92" s="74"/>
      <c r="G92" s="72"/>
    </row>
    <row r="93" spans="1:7" x14ac:dyDescent="0.25">
      <c r="A93" s="77"/>
      <c r="C93"/>
      <c r="D93"/>
      <c r="E93"/>
      <c r="F93" s="74"/>
      <c r="G93" s="72"/>
    </row>
    <row r="94" spans="1:7" x14ac:dyDescent="0.25">
      <c r="A94" s="77"/>
      <c r="C94"/>
      <c r="D94"/>
      <c r="E94"/>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autoFilter ref="A13:H13"/>
  <mergeCells count="5">
    <mergeCell ref="A10:F10"/>
    <mergeCell ref="A11:F11"/>
    <mergeCell ref="A1:F1"/>
    <mergeCell ref="A2:F2"/>
    <mergeCell ref="A4:F4"/>
  </mergeCells>
  <conditionalFormatting sqref="E13:E67">
    <cfRule type="cellIs" dxfId="798" priority="2" operator="between">
      <formula>17</formula>
      <formula>25</formula>
    </cfRule>
    <cfRule type="cellIs" dxfId="797" priority="3" operator="between">
      <formula>9</formula>
      <formula>16</formula>
    </cfRule>
    <cfRule type="cellIs" dxfId="796"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topLeftCell="A63" zoomScaleNormal="100" zoomScaleSheetLayoutView="100" workbookViewId="0">
      <selection activeCell="C8" sqref="C8"/>
    </sheetView>
  </sheetViews>
  <sheetFormatPr defaultRowHeight="15" x14ac:dyDescent="0.25"/>
  <cols>
    <col min="1" max="1" width="4.7109375" style="40" customWidth="1"/>
    <col min="2" max="2" width="69.5703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191</v>
      </c>
      <c r="C5" s="70" t="s">
        <v>192</v>
      </c>
      <c r="E5" s="68" t="s">
        <v>195</v>
      </c>
    </row>
    <row r="6" spans="1:5" s="45" customFormat="1" x14ac:dyDescent="0.25">
      <c r="A6" s="40"/>
      <c r="B6" s="71"/>
      <c r="C6" s="71"/>
      <c r="D6"/>
    </row>
    <row r="7" spans="1:5" s="45" customFormat="1" ht="315" x14ac:dyDescent="0.25">
      <c r="A7" s="40"/>
      <c r="B7" s="71" t="s">
        <v>168</v>
      </c>
      <c r="C7" s="83" t="s">
        <v>323</v>
      </c>
      <c r="D7"/>
    </row>
    <row r="8" spans="1:5" s="45" customFormat="1" ht="75" x14ac:dyDescent="0.25">
      <c r="A8" s="40"/>
      <c r="B8" s="71" t="s">
        <v>126</v>
      </c>
      <c r="C8" s="71" t="s">
        <v>176</v>
      </c>
      <c r="D8"/>
    </row>
    <row r="9" spans="1:5" s="45" customFormat="1" ht="210" x14ac:dyDescent="0.25">
      <c r="A9" s="40"/>
      <c r="B9" s="71" t="s">
        <v>169</v>
      </c>
      <c r="C9" s="83" t="s">
        <v>334</v>
      </c>
      <c r="D9"/>
    </row>
    <row r="10" spans="1:5" s="45" customFormat="1" ht="285" x14ac:dyDescent="0.25">
      <c r="A10" s="40"/>
      <c r="B10" s="71" t="s">
        <v>170</v>
      </c>
      <c r="C10" s="83" t="s">
        <v>297</v>
      </c>
      <c r="D10"/>
    </row>
    <row r="11" spans="1:5" s="45" customFormat="1" ht="360" x14ac:dyDescent="0.25">
      <c r="A11" s="40"/>
      <c r="B11" s="71" t="s">
        <v>171</v>
      </c>
      <c r="C11" s="83" t="s">
        <v>298</v>
      </c>
      <c r="D11"/>
    </row>
    <row r="12" spans="1:5" s="45" customFormat="1" ht="60" x14ac:dyDescent="0.25">
      <c r="A12" s="40"/>
      <c r="B12" s="71" t="s">
        <v>172</v>
      </c>
      <c r="C12" s="71" t="s">
        <v>177</v>
      </c>
      <c r="D12"/>
    </row>
    <row r="13" spans="1:5" s="45" customFormat="1" ht="75" x14ac:dyDescent="0.25">
      <c r="A13" s="40"/>
      <c r="B13" s="71" t="s">
        <v>173</v>
      </c>
      <c r="C13" s="71" t="s">
        <v>178</v>
      </c>
      <c r="D13"/>
    </row>
    <row r="14" spans="1:5" s="45" customFormat="1" ht="90" x14ac:dyDescent="0.25">
      <c r="A14" s="40"/>
      <c r="B14" s="71" t="s">
        <v>174</v>
      </c>
      <c r="C14" s="71" t="s">
        <v>179</v>
      </c>
      <c r="D14"/>
    </row>
    <row r="15" spans="1:5" s="45" customFormat="1" ht="90" x14ac:dyDescent="0.25">
      <c r="A15" s="40"/>
      <c r="B15" s="71" t="s">
        <v>175</v>
      </c>
      <c r="C15" s="71" t="s">
        <v>180</v>
      </c>
      <c r="D15"/>
    </row>
    <row r="16" spans="1:5" s="45" customFormat="1" ht="90" x14ac:dyDescent="0.25">
      <c r="A16" s="40"/>
      <c r="B16" s="71" t="s">
        <v>136</v>
      </c>
      <c r="C16" s="71" t="s">
        <v>180</v>
      </c>
      <c r="D16"/>
    </row>
    <row r="17" spans="1:4" s="45" customFormat="1" ht="15" customHeight="1" x14ac:dyDescent="0.25">
      <c r="A17" s="40"/>
      <c r="B17" s="71" t="s">
        <v>138</v>
      </c>
      <c r="C17" s="83" t="s">
        <v>324</v>
      </c>
      <c r="D17"/>
    </row>
    <row r="18" spans="1:4" s="45" customFormat="1" ht="75" x14ac:dyDescent="0.25">
      <c r="A18" s="40"/>
      <c r="B18" s="71" t="s">
        <v>139</v>
      </c>
      <c r="C18" s="71" t="s">
        <v>181</v>
      </c>
      <c r="D18"/>
    </row>
    <row r="19" spans="1:4" s="45" customFormat="1" ht="90" x14ac:dyDescent="0.25">
      <c r="A19" s="40"/>
      <c r="B19" s="71" t="s">
        <v>140</v>
      </c>
      <c r="C19" s="71" t="s">
        <v>182</v>
      </c>
      <c r="D19"/>
    </row>
    <row r="20" spans="1:4" s="45" customFormat="1" ht="75" x14ac:dyDescent="0.25">
      <c r="A20" s="40"/>
      <c r="B20" s="71" t="s">
        <v>141</v>
      </c>
      <c r="C20" s="71" t="s">
        <v>183</v>
      </c>
      <c r="D20"/>
    </row>
    <row r="21" spans="1:4" s="45" customFormat="1" ht="105" x14ac:dyDescent="0.25">
      <c r="A21" s="40"/>
      <c r="B21" s="71" t="s">
        <v>142</v>
      </c>
      <c r="C21" s="71" t="s">
        <v>184</v>
      </c>
      <c r="D21"/>
    </row>
    <row r="22" spans="1:4" s="45" customFormat="1" ht="105" x14ac:dyDescent="0.25">
      <c r="A22" s="40"/>
      <c r="B22" s="71" t="s">
        <v>143</v>
      </c>
      <c r="C22" s="83" t="s">
        <v>299</v>
      </c>
      <c r="D22"/>
    </row>
    <row r="23" spans="1:4" s="45" customFormat="1" ht="75" x14ac:dyDescent="0.25">
      <c r="A23" s="40"/>
      <c r="B23" s="71" t="s">
        <v>144</v>
      </c>
      <c r="C23" s="83" t="s">
        <v>326</v>
      </c>
      <c r="D23"/>
    </row>
    <row r="24" spans="1:4" s="45" customFormat="1" ht="45" x14ac:dyDescent="0.25">
      <c r="A24" s="40"/>
      <c r="B24" s="71" t="s">
        <v>145</v>
      </c>
      <c r="C24" s="83" t="s">
        <v>327</v>
      </c>
    </row>
    <row r="25" spans="1:4" s="45" customFormat="1" ht="75" x14ac:dyDescent="0.25">
      <c r="A25" s="40"/>
      <c r="B25" s="71" t="s">
        <v>146</v>
      </c>
      <c r="C25" s="83" t="s">
        <v>328</v>
      </c>
    </row>
    <row r="26" spans="1:4" s="45" customFormat="1" ht="60" x14ac:dyDescent="0.25">
      <c r="A26" s="40"/>
      <c r="B26" s="71" t="s">
        <v>147</v>
      </c>
      <c r="C26" s="83" t="s">
        <v>329</v>
      </c>
    </row>
    <row r="27" spans="1:4" s="45" customFormat="1" ht="90" x14ac:dyDescent="0.25">
      <c r="A27" s="40"/>
      <c r="B27" s="71" t="s">
        <v>148</v>
      </c>
      <c r="C27" s="83" t="s">
        <v>179</v>
      </c>
    </row>
    <row r="28" spans="1:4" s="45" customFormat="1" ht="90" x14ac:dyDescent="0.25">
      <c r="A28" s="40"/>
      <c r="B28" s="71" t="s">
        <v>149</v>
      </c>
      <c r="C28" s="83" t="s">
        <v>179</v>
      </c>
    </row>
    <row r="29" spans="1:4" s="45" customFormat="1" ht="75" x14ac:dyDescent="0.25">
      <c r="A29" s="40"/>
      <c r="B29" s="71" t="s">
        <v>150</v>
      </c>
      <c r="C29" s="83" t="s">
        <v>300</v>
      </c>
    </row>
    <row r="30" spans="1:4" s="45" customFormat="1" ht="75" x14ac:dyDescent="0.25">
      <c r="A30" s="40"/>
      <c r="B30" s="71" t="s">
        <v>151</v>
      </c>
      <c r="C30" s="71" t="s">
        <v>189</v>
      </c>
    </row>
    <row r="31" spans="1:4" s="45" customFormat="1" ht="90" x14ac:dyDescent="0.25">
      <c r="A31" s="40"/>
      <c r="B31" s="71" t="s">
        <v>152</v>
      </c>
      <c r="C31" s="71" t="s">
        <v>190</v>
      </c>
    </row>
    <row r="32" spans="1:4" s="45" customFormat="1" ht="30" x14ac:dyDescent="0.25">
      <c r="A32" s="40"/>
      <c r="B32" s="71" t="s">
        <v>153</v>
      </c>
      <c r="C32" s="83" t="s">
        <v>301</v>
      </c>
    </row>
    <row r="33" spans="1:3" s="45" customFormat="1" ht="30" x14ac:dyDescent="0.25">
      <c r="A33" s="40"/>
      <c r="B33" s="71" t="s">
        <v>154</v>
      </c>
      <c r="C33" s="71" t="s">
        <v>185</v>
      </c>
    </row>
    <row r="34" spans="1:3" s="45" customFormat="1" ht="30" x14ac:dyDescent="0.25">
      <c r="A34" s="40"/>
      <c r="B34" s="71" t="s">
        <v>156</v>
      </c>
      <c r="C34" s="83" t="s">
        <v>302</v>
      </c>
    </row>
    <row r="35" spans="1:3" s="45" customFormat="1" ht="45" x14ac:dyDescent="0.25">
      <c r="A35" s="40"/>
      <c r="B35" s="71" t="s">
        <v>157</v>
      </c>
      <c r="C35" s="83" t="s">
        <v>330</v>
      </c>
    </row>
    <row r="36" spans="1:3" s="45" customFormat="1" ht="60" x14ac:dyDescent="0.25">
      <c r="A36" s="40"/>
      <c r="B36" s="71" t="s">
        <v>158</v>
      </c>
      <c r="C36" s="83" t="s">
        <v>303</v>
      </c>
    </row>
    <row r="37" spans="1:3" s="45" customFormat="1" ht="60" x14ac:dyDescent="0.25">
      <c r="A37" s="40"/>
      <c r="B37" s="71" t="s">
        <v>159</v>
      </c>
      <c r="C37" s="83" t="s">
        <v>304</v>
      </c>
    </row>
    <row r="38" spans="1:3" s="45" customFormat="1" ht="30" x14ac:dyDescent="0.25">
      <c r="A38" s="40"/>
      <c r="B38" s="71" t="s">
        <v>160</v>
      </c>
      <c r="C38" s="83" t="s">
        <v>315</v>
      </c>
    </row>
    <row r="39" spans="1:3" s="45" customFormat="1" ht="60" x14ac:dyDescent="0.25">
      <c r="A39" s="40"/>
      <c r="B39" s="71" t="s">
        <v>161</v>
      </c>
      <c r="C39" s="83" t="s">
        <v>307</v>
      </c>
    </row>
    <row r="40" spans="1:3" s="45" customFormat="1" ht="60" x14ac:dyDescent="0.25">
      <c r="A40" s="40"/>
      <c r="B40" s="71" t="s">
        <v>130</v>
      </c>
      <c r="C40" s="71" t="s">
        <v>187</v>
      </c>
    </row>
    <row r="41" spans="1:3" s="45" customFormat="1" ht="30" x14ac:dyDescent="0.25">
      <c r="A41" s="40"/>
      <c r="B41" s="71" t="s">
        <v>205</v>
      </c>
      <c r="C41" s="71" t="s">
        <v>204</v>
      </c>
    </row>
    <row r="42" spans="1:3" s="45" customFormat="1" ht="60" x14ac:dyDescent="0.25">
      <c r="A42" s="40"/>
      <c r="B42" s="71" t="s">
        <v>217</v>
      </c>
      <c r="C42" s="71" t="s">
        <v>216</v>
      </c>
    </row>
    <row r="43" spans="1:3" s="45" customFormat="1" ht="60" x14ac:dyDescent="0.25">
      <c r="A43" s="40"/>
      <c r="B43" s="71" t="s">
        <v>235</v>
      </c>
      <c r="C43" s="71" t="s">
        <v>234</v>
      </c>
    </row>
    <row r="44" spans="1:3" s="45" customFormat="1" x14ac:dyDescent="0.25">
      <c r="A44" s="40"/>
      <c r="B44" s="71" t="s">
        <v>219</v>
      </c>
      <c r="C44" s="83" t="s">
        <v>331</v>
      </c>
    </row>
    <row r="45" spans="1:3" s="45" customFormat="1" ht="45" x14ac:dyDescent="0.25">
      <c r="A45" s="40"/>
      <c r="B45" s="71" t="s">
        <v>208</v>
      </c>
      <c r="C45" s="83" t="s">
        <v>312</v>
      </c>
    </row>
    <row r="46" spans="1:3" s="45" customFormat="1" x14ac:dyDescent="0.25">
      <c r="A46" s="40"/>
      <c r="B46" s="71" t="s">
        <v>209</v>
      </c>
      <c r="C46" s="71" t="s">
        <v>211</v>
      </c>
    </row>
    <row r="47" spans="1:3" s="45" customFormat="1" ht="45" x14ac:dyDescent="0.25">
      <c r="A47" s="40"/>
      <c r="B47" s="71" t="s">
        <v>226</v>
      </c>
      <c r="C47" s="71" t="s">
        <v>225</v>
      </c>
    </row>
    <row r="48" spans="1:3" s="45" customFormat="1" ht="30" x14ac:dyDescent="0.25">
      <c r="A48" s="40"/>
      <c r="B48" s="71" t="s">
        <v>229</v>
      </c>
      <c r="C48" s="71" t="s">
        <v>228</v>
      </c>
    </row>
    <row r="49" spans="1:3" s="45" customFormat="1" ht="30" x14ac:dyDescent="0.25">
      <c r="A49" s="40"/>
      <c r="B49" s="71" t="s">
        <v>232</v>
      </c>
      <c r="C49" s="71" t="s">
        <v>231</v>
      </c>
    </row>
    <row r="50" spans="1:3" s="45" customFormat="1" ht="30" x14ac:dyDescent="0.25">
      <c r="A50" s="40"/>
      <c r="B50" s="71" t="s">
        <v>238</v>
      </c>
      <c r="C50" s="71" t="s">
        <v>237</v>
      </c>
    </row>
    <row r="51" spans="1:3" s="45" customFormat="1" ht="30" x14ac:dyDescent="0.25">
      <c r="A51" s="40"/>
      <c r="B51" s="71" t="s">
        <v>241</v>
      </c>
      <c r="C51" s="71" t="s">
        <v>240</v>
      </c>
    </row>
    <row r="52" spans="1:3" s="45" customFormat="1" ht="45" x14ac:dyDescent="0.25">
      <c r="A52" s="40"/>
      <c r="B52" s="71" t="s">
        <v>244</v>
      </c>
      <c r="C52" s="71" t="s">
        <v>243</v>
      </c>
    </row>
    <row r="53" spans="1:3" s="45" customFormat="1" ht="60" x14ac:dyDescent="0.25">
      <c r="A53" s="40"/>
      <c r="B53" s="71" t="s">
        <v>247</v>
      </c>
      <c r="C53" s="71" t="s">
        <v>246</v>
      </c>
    </row>
    <row r="54" spans="1:3" s="45" customFormat="1" ht="45" x14ac:dyDescent="0.25">
      <c r="A54" s="40"/>
      <c r="B54" s="71" t="s">
        <v>250</v>
      </c>
      <c r="C54" s="71" t="s">
        <v>249</v>
      </c>
    </row>
    <row r="55" spans="1:3" s="45" customFormat="1" ht="45" hidden="1" x14ac:dyDescent="0.25">
      <c r="A55" s="40"/>
      <c r="B55" s="71" t="s">
        <v>253</v>
      </c>
      <c r="C55" s="71" t="s">
        <v>252</v>
      </c>
    </row>
    <row r="56" spans="1:3" s="45" customFormat="1" ht="30" hidden="1" x14ac:dyDescent="0.25">
      <c r="A56" s="40"/>
      <c r="B56" s="71" t="s">
        <v>256</v>
      </c>
      <c r="C56" s="71" t="s">
        <v>255</v>
      </c>
    </row>
    <row r="57" spans="1:3" s="45" customFormat="1" ht="30" x14ac:dyDescent="0.25">
      <c r="A57" s="40"/>
      <c r="B57" s="71" t="s">
        <v>258</v>
      </c>
      <c r="C57" s="83" t="s">
        <v>320</v>
      </c>
    </row>
    <row r="58" spans="1:3" s="45" customFormat="1" ht="30" x14ac:dyDescent="0.25">
      <c r="A58" s="40"/>
      <c r="B58" s="71" t="s">
        <v>261</v>
      </c>
      <c r="C58" s="71" t="s">
        <v>260</v>
      </c>
    </row>
    <row r="59" spans="1:3" s="45" customFormat="1" ht="30" x14ac:dyDescent="0.25">
      <c r="A59" s="40"/>
      <c r="B59" s="71" t="s">
        <v>263</v>
      </c>
      <c r="C59" s="83" t="s">
        <v>318</v>
      </c>
    </row>
    <row r="60" spans="1:3" s="45" customFormat="1" ht="30" x14ac:dyDescent="0.25">
      <c r="A60" s="40"/>
      <c r="B60" s="71" t="s">
        <v>266</v>
      </c>
      <c r="C60" s="71" t="s">
        <v>265</v>
      </c>
    </row>
    <row r="61" spans="1:3" s="45" customFormat="1" ht="30" x14ac:dyDescent="0.25">
      <c r="A61" s="40"/>
      <c r="B61" s="71" t="s">
        <v>268</v>
      </c>
      <c r="C61" s="71" t="s">
        <v>265</v>
      </c>
    </row>
    <row r="62" spans="1:3" s="45" customFormat="1" ht="75" x14ac:dyDescent="0.25">
      <c r="A62" s="40"/>
      <c r="B62" s="71" t="s">
        <v>271</v>
      </c>
      <c r="C62" s="71" t="s">
        <v>270</v>
      </c>
    </row>
    <row r="63" spans="1:3" s="45" customFormat="1" ht="30" x14ac:dyDescent="0.25">
      <c r="A63" s="40"/>
      <c r="B63" s="71" t="s">
        <v>274</v>
      </c>
      <c r="C63" s="71" t="s">
        <v>273</v>
      </c>
    </row>
    <row r="64" spans="1:3" s="45" customFormat="1" ht="30" x14ac:dyDescent="0.25">
      <c r="A64" s="40"/>
      <c r="B64" s="71" t="s">
        <v>277</v>
      </c>
      <c r="C64" s="71" t="s">
        <v>276</v>
      </c>
    </row>
    <row r="65" spans="1:3" s="45" customFormat="1" ht="60" x14ac:dyDescent="0.25">
      <c r="A65" s="40"/>
      <c r="B65" s="71" t="s">
        <v>281</v>
      </c>
      <c r="C65" s="71" t="s">
        <v>280</v>
      </c>
    </row>
    <row r="66" spans="1:3" s="45" customFormat="1" ht="60" x14ac:dyDescent="0.25">
      <c r="A66" s="40"/>
      <c r="B66" s="71" t="s">
        <v>284</v>
      </c>
      <c r="C66" s="71" t="s">
        <v>283</v>
      </c>
    </row>
    <row r="67" spans="1:3" s="45" customFormat="1" ht="30" x14ac:dyDescent="0.25">
      <c r="A67" s="40"/>
      <c r="B67" s="71" t="s">
        <v>287</v>
      </c>
      <c r="C67" s="71" t="s">
        <v>286</v>
      </c>
    </row>
    <row r="68" spans="1:3" s="45" customFormat="1" ht="30" x14ac:dyDescent="0.25">
      <c r="A68" s="40"/>
      <c r="B68" s="71" t="s">
        <v>290</v>
      </c>
      <c r="C68" s="71" t="s">
        <v>289</v>
      </c>
    </row>
    <row r="69" spans="1:3" s="45" customFormat="1" ht="30" x14ac:dyDescent="0.25">
      <c r="A69" s="40"/>
      <c r="B69" s="71" t="s">
        <v>293</v>
      </c>
      <c r="C69" s="71" t="s">
        <v>292</v>
      </c>
    </row>
    <row r="70" spans="1:3" s="45" customFormat="1" ht="30" x14ac:dyDescent="0.25">
      <c r="A70" s="40"/>
      <c r="B70" s="71" t="s">
        <v>295</v>
      </c>
      <c r="C70" s="83" t="s">
        <v>314</v>
      </c>
    </row>
    <row r="71" spans="1:3" s="45" customFormat="1" ht="30" x14ac:dyDescent="0.25">
      <c r="A71" s="40"/>
      <c r="B71" s="67" t="s">
        <v>316</v>
      </c>
      <c r="C71" s="83" t="s">
        <v>214</v>
      </c>
    </row>
    <row r="72" spans="1:3" s="45" customFormat="1" ht="30" x14ac:dyDescent="0.25">
      <c r="A72" s="40"/>
      <c r="B72" s="67" t="s">
        <v>317</v>
      </c>
      <c r="C72" s="83" t="s">
        <v>220</v>
      </c>
    </row>
    <row r="73" spans="1:3" s="45" customFormat="1" x14ac:dyDescent="0.25">
      <c r="A73" s="40"/>
      <c r="B73" s="67" t="s">
        <v>207</v>
      </c>
      <c r="C73" s="83" t="s">
        <v>310</v>
      </c>
    </row>
    <row r="74" spans="1:3" s="45" customFormat="1" ht="30" x14ac:dyDescent="0.25">
      <c r="A74" s="40"/>
      <c r="B74" s="67" t="s">
        <v>325</v>
      </c>
      <c r="C74" s="83" t="s">
        <v>319</v>
      </c>
    </row>
    <row r="75" spans="1:3" s="45" customFormat="1" ht="45" x14ac:dyDescent="0.25">
      <c r="A75" s="40"/>
      <c r="B75" s="67" t="s">
        <v>337</v>
      </c>
      <c r="C75" s="83" t="s">
        <v>322</v>
      </c>
    </row>
    <row r="76" spans="1:3" s="45" customFormat="1" ht="30" x14ac:dyDescent="0.25">
      <c r="A76" s="40"/>
      <c r="B76" s="67" t="s">
        <v>338</v>
      </c>
      <c r="C76" s="83" t="s">
        <v>260</v>
      </c>
    </row>
    <row r="77" spans="1:3" s="45" customFormat="1" ht="195" x14ac:dyDescent="0.25">
      <c r="A77" s="40"/>
      <c r="B77" s="67" t="s">
        <v>342</v>
      </c>
      <c r="C77" s="83" t="s">
        <v>341</v>
      </c>
    </row>
    <row r="78" spans="1:3" s="45" customFormat="1" ht="195" x14ac:dyDescent="0.25">
      <c r="A78" s="40"/>
      <c r="B78" s="67" t="s">
        <v>343</v>
      </c>
      <c r="C78" s="83" t="s">
        <v>341</v>
      </c>
    </row>
    <row r="79" spans="1:3" s="45" customFormat="1" x14ac:dyDescent="0.25">
      <c r="A79" s="40"/>
      <c r="B79"/>
      <c r="C79"/>
    </row>
    <row r="80" spans="1:3" s="45" customFormat="1" x14ac:dyDescent="0.25">
      <c r="A80" s="40"/>
      <c r="B80"/>
      <c r="C80"/>
    </row>
    <row r="81" spans="1:3" s="45" customFormat="1" x14ac:dyDescent="0.25">
      <c r="A81" s="40"/>
      <c r="B81"/>
      <c r="C81"/>
    </row>
    <row r="82" spans="1:3" s="45" customFormat="1" x14ac:dyDescent="0.25">
      <c r="A82" s="40"/>
      <c r="B82"/>
      <c r="C82"/>
    </row>
    <row r="83" spans="1:3" s="45" customFormat="1" x14ac:dyDescent="0.25">
      <c r="A83" s="40"/>
      <c r="B83"/>
      <c r="C83"/>
    </row>
    <row r="84" spans="1:3" s="45" customFormat="1" x14ac:dyDescent="0.25">
      <c r="A84" s="40"/>
      <c r="B84"/>
      <c r="C84"/>
    </row>
    <row r="85" spans="1:3" s="45" customFormat="1" x14ac:dyDescent="0.25">
      <c r="A85" s="40"/>
      <c r="B85"/>
      <c r="C85"/>
    </row>
    <row r="86" spans="1:3" s="45" customFormat="1" ht="15.75" thickBot="1" x14ac:dyDescent="0.3">
      <c r="A86" s="40"/>
      <c r="B86" s="81" t="s">
        <v>311</v>
      </c>
      <c r="C86" s="80" t="s">
        <v>310</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46"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3" t="s">
        <v>74</v>
      </c>
      <c r="E2" s="104"/>
      <c r="F2" s="66" t="s">
        <v>30</v>
      </c>
      <c r="H2" t="s">
        <v>30</v>
      </c>
    </row>
    <row r="3" spans="1:8" ht="45" customHeight="1" thickBot="1" x14ac:dyDescent="0.3">
      <c r="A3" s="110" t="s">
        <v>32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87</v>
      </c>
      <c r="G35" s="11" t="s">
        <v>66</v>
      </c>
      <c r="H35">
        <v>4</v>
      </c>
    </row>
    <row r="36" spans="1:8" ht="30" customHeight="1" thickBot="1" x14ac:dyDescent="0.3">
      <c r="A36" s="15" t="s">
        <v>43</v>
      </c>
      <c r="B36" s="30">
        <f>VLOOKUP(B35,G45:H51,2,FALSE)</f>
        <v>2</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5.625</v>
      </c>
    </row>
    <row r="45" spans="1:8" ht="30" customHeight="1" thickBot="1" x14ac:dyDescent="0.3">
      <c r="G45" s="7" t="s">
        <v>71</v>
      </c>
      <c r="H45" t="s">
        <v>70</v>
      </c>
    </row>
    <row r="46" spans="1:8" ht="30" customHeight="1" thickBot="1" x14ac:dyDescent="0.3">
      <c r="A46" s="108" t="s">
        <v>112</v>
      </c>
      <c r="B46" s="116"/>
      <c r="G46" s="7" t="s">
        <v>85</v>
      </c>
      <c r="H46">
        <v>0</v>
      </c>
    </row>
    <row r="47" spans="1:8" ht="279" customHeight="1" thickBot="1" x14ac:dyDescent="0.3">
      <c r="A47" s="114" t="s">
        <v>323</v>
      </c>
      <c r="B47" s="115"/>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32" sqref="E3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3" t="s">
        <v>74</v>
      </c>
      <c r="E2" s="104"/>
      <c r="F2" s="66" t="s">
        <v>30</v>
      </c>
      <c r="H2" t="s">
        <v>30</v>
      </c>
    </row>
    <row r="3" spans="1:8" ht="45" customHeight="1" thickBot="1" x14ac:dyDescent="0.3">
      <c r="A3" s="110" t="s">
        <v>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61.5" customHeight="1" thickBot="1" x14ac:dyDescent="0.3">
      <c r="A47" s="114" t="s">
        <v>176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3" t="s">
        <v>74</v>
      </c>
      <c r="E2" s="104"/>
      <c r="F2" s="66" t="s">
        <v>30</v>
      </c>
      <c r="H2" t="s">
        <v>30</v>
      </c>
    </row>
    <row r="3" spans="1:8" ht="45" customHeight="1" thickBot="1" x14ac:dyDescent="0.3">
      <c r="A3" s="110" t="s">
        <v>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5.25</v>
      </c>
    </row>
    <row r="45" spans="1:8" ht="30" customHeight="1" thickBot="1" x14ac:dyDescent="0.3">
      <c r="A45" s="34"/>
      <c r="B45" s="35"/>
    </row>
    <row r="46" spans="1:8" ht="30" customHeight="1" thickBot="1" x14ac:dyDescent="0.3">
      <c r="A46" s="108" t="s">
        <v>112</v>
      </c>
      <c r="B46" s="116"/>
    </row>
    <row r="47" spans="1:8" ht="201.75" customHeight="1" thickBot="1" x14ac:dyDescent="0.3">
      <c r="A47" s="114" t="s">
        <v>334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D39" sqref="D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3" t="s">
        <v>74</v>
      </c>
      <c r="E2" s="104"/>
      <c r="F2" s="66" t="s">
        <v>30</v>
      </c>
      <c r="H2" t="s">
        <v>30</v>
      </c>
    </row>
    <row r="3" spans="1:8" ht="45" customHeight="1" thickBot="1" x14ac:dyDescent="0.3">
      <c r="A3" s="110" t="s">
        <v>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s="5" customFormat="1" ht="78.75" customHeight="1" thickBot="1" x14ac:dyDescent="0.3">
      <c r="A47" s="114" t="s">
        <v>297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43" sqref="E4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3" t="s">
        <v>74</v>
      </c>
      <c r="E2" s="104"/>
      <c r="F2" s="66" t="s">
        <v>30</v>
      </c>
      <c r="H2" t="s">
        <v>30</v>
      </c>
    </row>
    <row r="3" spans="1:8" ht="45" customHeight="1" thickBot="1" x14ac:dyDescent="0.3">
      <c r="A3" s="110" t="s">
        <v>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8" t="s">
        <v>112</v>
      </c>
      <c r="B46" s="116"/>
    </row>
    <row r="47" spans="1:8" ht="80.25" customHeight="1" thickBot="1" x14ac:dyDescent="0.3">
      <c r="A47" s="114" t="s">
        <v>298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E40" sqref="E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3" t="s">
        <v>74</v>
      </c>
      <c r="E2" s="104"/>
      <c r="F2" s="66" t="s">
        <v>30</v>
      </c>
      <c r="H2" t="s">
        <v>30</v>
      </c>
    </row>
    <row r="3" spans="1:8" ht="45" customHeight="1" thickBot="1" x14ac:dyDescent="0.3">
      <c r="A3" s="110" t="s">
        <v>113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8" t="s">
        <v>112</v>
      </c>
      <c r="B46" s="116"/>
    </row>
    <row r="47" spans="1:8" ht="55.5" customHeight="1" thickBot="1" x14ac:dyDescent="0.3">
      <c r="A47" s="114" t="s">
        <v>177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topLeftCell="A34" zoomScaleNormal="100" zoomScaleSheetLayoutView="100" workbookViewId="0">
      <selection activeCell="E45" sqref="E4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3" t="s">
        <v>74</v>
      </c>
      <c r="E2" s="104"/>
      <c r="F2" s="66" t="s">
        <v>30</v>
      </c>
      <c r="H2" t="s">
        <v>30</v>
      </c>
    </row>
    <row r="3" spans="1:8" ht="45" customHeight="1" thickBot="1" x14ac:dyDescent="0.3">
      <c r="A3" s="110" t="s">
        <v>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ht="63.75" customHeight="1" thickBot="1" x14ac:dyDescent="0.3">
      <c r="A47" s="114" t="s">
        <v>178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12" sqref="A12:B1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3" t="s">
        <v>74</v>
      </c>
      <c r="E2" s="104"/>
      <c r="F2" s="66" t="s">
        <v>30</v>
      </c>
      <c r="H2" t="s">
        <v>30</v>
      </c>
    </row>
    <row r="3" spans="1:8" ht="45" customHeight="1" thickBot="1" x14ac:dyDescent="0.3">
      <c r="A3" s="110" t="s">
        <v>114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80.25" customHeight="1" thickBot="1" x14ac:dyDescent="0.3">
      <c r="A47" s="114" t="s">
        <v>179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F44" sqref="F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3" t="s">
        <v>74</v>
      </c>
      <c r="E2" s="104"/>
      <c r="F2" s="66" t="s">
        <v>30</v>
      </c>
      <c r="H2" t="s">
        <v>30</v>
      </c>
    </row>
    <row r="3" spans="1:8" ht="45" customHeight="1" thickBot="1" x14ac:dyDescent="0.3">
      <c r="A3" s="110" t="s">
        <v>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98</v>
      </c>
      <c r="G29" s="11" t="s">
        <v>60</v>
      </c>
      <c r="H29">
        <v>5</v>
      </c>
    </row>
    <row r="30" spans="1:8" ht="30" customHeight="1" thickBot="1" x14ac:dyDescent="0.3">
      <c r="A30" s="15" t="s">
        <v>43</v>
      </c>
      <c r="B30" s="30">
        <f>VLOOKUP(B29,G38:H43,2,FALSE)</f>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8</v>
      </c>
    </row>
    <row r="45" spans="1:8" ht="30" customHeight="1" thickBot="1" x14ac:dyDescent="0.3">
      <c r="A45" s="34"/>
      <c r="B45" s="35"/>
    </row>
    <row r="46" spans="1:8" ht="30" customHeight="1" thickBot="1" x14ac:dyDescent="0.3">
      <c r="A46" s="108" t="s">
        <v>112</v>
      </c>
      <c r="B46" s="116"/>
    </row>
    <row r="47" spans="1:8" ht="69" customHeight="1" thickBot="1" x14ac:dyDescent="0.3">
      <c r="A47" s="114" t="s">
        <v>180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8" sqref="B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3" t="s">
        <v>74</v>
      </c>
      <c r="E2" s="104"/>
      <c r="F2" s="66" t="s">
        <v>30</v>
      </c>
      <c r="H2" t="s">
        <v>30</v>
      </c>
    </row>
    <row r="3" spans="1:8" ht="45" customHeight="1" thickBot="1" x14ac:dyDescent="0.3">
      <c r="A3" s="110" t="s">
        <v>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8" t="s">
        <v>112</v>
      </c>
      <c r="B46" s="116"/>
    </row>
    <row r="47" spans="1:8" ht="68.25" customHeight="1" thickBot="1" x14ac:dyDescent="0.3">
      <c r="A47" s="114" t="s">
        <v>180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E47" sqref="E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Schede'!B22,"non utilizzata")</f>
        <v>non utilizzata</v>
      </c>
      <c r="D2" s="103" t="s">
        <v>74</v>
      </c>
      <c r="E2" s="104"/>
      <c r="F2" s="66" t="s">
        <v>31</v>
      </c>
      <c r="H2" t="s">
        <v>30</v>
      </c>
    </row>
    <row r="3" spans="1:8" ht="45" customHeight="1" thickBot="1" x14ac:dyDescent="0.3">
      <c r="A3" s="110" t="s">
        <v>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4.5"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52"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3" t="s">
        <v>74</v>
      </c>
      <c r="E2" s="104"/>
      <c r="F2" s="66" t="s">
        <v>30</v>
      </c>
      <c r="H2" t="s">
        <v>30</v>
      </c>
    </row>
    <row r="3" spans="1:8" ht="45" customHeight="1" thickBot="1" x14ac:dyDescent="0.3">
      <c r="A3" s="110" t="s">
        <v>10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8" t="s">
        <v>112</v>
      </c>
      <c r="B46" s="116"/>
    </row>
    <row r="47" spans="1:8" ht="69" customHeight="1" thickBot="1" x14ac:dyDescent="0.3">
      <c r="A47" s="114" t="s">
        <v>324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3" t="s">
        <v>74</v>
      </c>
      <c r="E2" s="104"/>
      <c r="F2" s="66" t="s">
        <v>30</v>
      </c>
      <c r="H2" t="s">
        <v>30</v>
      </c>
    </row>
    <row r="3" spans="1:8" ht="45" customHeight="1" thickBot="1" x14ac:dyDescent="0.3">
      <c r="A3" s="110" t="s">
        <v>115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112</v>
      </c>
      <c r="B46" s="116"/>
    </row>
    <row r="47" spans="1:8" ht="66.75" customHeight="1" thickBot="1" x14ac:dyDescent="0.3">
      <c r="A47" s="114" t="s">
        <v>181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3" t="s">
        <v>74</v>
      </c>
      <c r="E2" s="104"/>
      <c r="F2" s="66" t="s">
        <v>30</v>
      </c>
      <c r="H2" t="s">
        <v>30</v>
      </c>
    </row>
    <row r="3" spans="1:8" ht="45" customHeight="1" thickBot="1" x14ac:dyDescent="0.3">
      <c r="A3" s="110" t="s">
        <v>116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v>
      </c>
    </row>
    <row r="45" spans="1:8" ht="30" customHeight="1" thickBot="1" x14ac:dyDescent="0.3">
      <c r="A45" s="34"/>
      <c r="B45" s="35"/>
    </row>
    <row r="46" spans="1:8" ht="30" customHeight="1" thickBot="1" x14ac:dyDescent="0.3">
      <c r="A46" s="108" t="s">
        <v>112</v>
      </c>
      <c r="B46" s="116"/>
    </row>
    <row r="47" spans="1:8" ht="84" customHeight="1" thickBot="1" x14ac:dyDescent="0.3">
      <c r="A47" s="114" t="s">
        <v>182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3" t="s">
        <v>74</v>
      </c>
      <c r="E2" s="104"/>
      <c r="F2" s="66" t="s">
        <v>30</v>
      </c>
      <c r="H2" t="s">
        <v>30</v>
      </c>
    </row>
    <row r="3" spans="1:8" ht="45" customHeight="1" thickBot="1" x14ac:dyDescent="0.3">
      <c r="A3" s="110" t="s">
        <v>203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8" t="s">
        <v>112</v>
      </c>
      <c r="B46" s="116"/>
    </row>
    <row r="47" spans="1:8" ht="51.75" customHeight="1" thickBot="1" x14ac:dyDescent="0.3">
      <c r="A47" s="114" t="s">
        <v>204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15" sqref="E1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3" t="s">
        <v>74</v>
      </c>
      <c r="E2" s="104"/>
      <c r="F2" s="66" t="s">
        <v>30</v>
      </c>
      <c r="H2" t="s">
        <v>30</v>
      </c>
    </row>
    <row r="3" spans="1:8" ht="45" customHeight="1" thickBot="1" x14ac:dyDescent="0.3">
      <c r="A3" s="110" t="s">
        <v>11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9" customHeight="1" thickBot="1" x14ac:dyDescent="0.3">
      <c r="A47" s="114" t="s">
        <v>183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38" sqref="E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3" t="s">
        <v>74</v>
      </c>
      <c r="E2" s="104"/>
      <c r="F2" s="66" t="s">
        <v>30</v>
      </c>
      <c r="H2" t="s">
        <v>30</v>
      </c>
    </row>
    <row r="3" spans="1:8" ht="45" customHeight="1" thickBot="1" x14ac:dyDescent="0.3">
      <c r="A3" s="110" t="s">
        <v>12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84" customHeight="1" thickBot="1" x14ac:dyDescent="0.3">
      <c r="A47" s="114" t="s">
        <v>184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22" sqref="B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3" t="s">
        <v>74</v>
      </c>
      <c r="E2" s="104"/>
      <c r="F2" s="66" t="s">
        <v>30</v>
      </c>
      <c r="H2" t="s">
        <v>30</v>
      </c>
    </row>
    <row r="3" spans="1:8" ht="45" customHeight="1" thickBot="1" x14ac:dyDescent="0.3">
      <c r="A3" s="110" t="s">
        <v>13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81" customHeight="1" thickBot="1" x14ac:dyDescent="0.3">
      <c r="A47" s="114" t="s">
        <v>299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3" t="s">
        <v>74</v>
      </c>
      <c r="E2" s="104"/>
      <c r="F2" s="66" t="s">
        <v>30</v>
      </c>
      <c r="H2" t="s">
        <v>30</v>
      </c>
    </row>
    <row r="3" spans="1:8" ht="45" customHeight="1" thickBot="1" x14ac:dyDescent="0.3">
      <c r="A3" s="110" t="s">
        <v>14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112</v>
      </c>
      <c r="B46" s="116"/>
    </row>
    <row r="47" spans="1:8" ht="78.75" customHeight="1" thickBot="1" x14ac:dyDescent="0.3">
      <c r="A47" s="114" t="s">
        <v>326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3" t="s">
        <v>74</v>
      </c>
      <c r="E2" s="104"/>
      <c r="F2" s="66" t="s">
        <v>30</v>
      </c>
      <c r="H2" t="s">
        <v>30</v>
      </c>
    </row>
    <row r="3" spans="1:8" ht="45" customHeight="1" thickBot="1" x14ac:dyDescent="0.3">
      <c r="A3" s="110" t="s">
        <v>117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8" t="s">
        <v>112</v>
      </c>
      <c r="B46" s="116"/>
    </row>
    <row r="47" spans="1:8" ht="40.5" customHeight="1" thickBot="1" x14ac:dyDescent="0.3">
      <c r="A47" s="114" t="s">
        <v>327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3" t="s">
        <v>74</v>
      </c>
      <c r="E2" s="104"/>
      <c r="F2" s="66" t="s">
        <v>30</v>
      </c>
      <c r="H2" t="s">
        <v>30</v>
      </c>
    </row>
    <row r="3" spans="1:8" ht="45" customHeight="1" thickBot="1" x14ac:dyDescent="0.3">
      <c r="A3" s="110" t="s">
        <v>118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6" customHeight="1" thickBot="1" x14ac:dyDescent="0.3">
      <c r="A47" s="114" t="s">
        <v>328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10" sqref="J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Schede'!B33,"non utilizzata")</f>
        <v>non utilizzata</v>
      </c>
      <c r="D2" s="103" t="s">
        <v>74</v>
      </c>
      <c r="E2" s="104"/>
      <c r="F2" s="66" t="s">
        <v>31</v>
      </c>
      <c r="H2" t="s">
        <v>30</v>
      </c>
    </row>
    <row r="3" spans="1:8" ht="45" customHeight="1" thickBot="1" x14ac:dyDescent="0.3">
      <c r="A3" s="110" t="s">
        <v>212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54.75"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3" t="s">
        <v>74</v>
      </c>
      <c r="E2" s="104"/>
      <c r="F2" s="66" t="s">
        <v>30</v>
      </c>
      <c r="H2" t="s">
        <v>30</v>
      </c>
    </row>
    <row r="3" spans="1:8" ht="45" customHeight="1" thickBot="1" x14ac:dyDescent="0.3">
      <c r="A3" s="110" t="s">
        <v>15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8" t="s">
        <v>112</v>
      </c>
      <c r="B46" s="116"/>
    </row>
    <row r="47" spans="1:8" ht="84" customHeight="1" thickBot="1" x14ac:dyDescent="0.3">
      <c r="A47" s="114" t="s">
        <v>329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I23" sqref="I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3" t="s">
        <v>74</v>
      </c>
      <c r="E2" s="104"/>
      <c r="F2" s="66" t="s">
        <v>30</v>
      </c>
      <c r="H2" t="s">
        <v>30</v>
      </c>
    </row>
    <row r="3" spans="1:8" ht="45" customHeight="1" thickBot="1" x14ac:dyDescent="0.3">
      <c r="A3" s="110" t="s">
        <v>16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8" t="s">
        <v>112</v>
      </c>
      <c r="B46" s="116"/>
    </row>
    <row r="47" spans="1:8" ht="67.5" customHeight="1" thickBot="1" x14ac:dyDescent="0.3">
      <c r="A47" s="114" t="s">
        <v>179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3" t="s">
        <v>74</v>
      </c>
      <c r="E2" s="104"/>
      <c r="F2" s="66" t="s">
        <v>30</v>
      </c>
      <c r="H2" t="s">
        <v>30</v>
      </c>
    </row>
    <row r="3" spans="1:8" ht="45" customHeight="1" thickBot="1" x14ac:dyDescent="0.3">
      <c r="A3" s="110" t="s">
        <v>17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5.25" customHeight="1" thickBot="1" x14ac:dyDescent="0.3">
      <c r="A47" s="114" t="s">
        <v>179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3" t="s">
        <v>74</v>
      </c>
      <c r="E2" s="104"/>
      <c r="F2" s="66" t="s">
        <v>30</v>
      </c>
      <c r="H2" t="s">
        <v>30</v>
      </c>
    </row>
    <row r="3" spans="1:8" ht="45" customHeight="1" thickBot="1" x14ac:dyDescent="0.3">
      <c r="A3" s="110" t="s">
        <v>18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65.25" customHeight="1" thickBot="1" x14ac:dyDescent="0.3">
      <c r="A47" s="114" t="s">
        <v>300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3" t="s">
        <v>74</v>
      </c>
      <c r="E2" s="104"/>
      <c r="F2" s="66" t="s">
        <v>30</v>
      </c>
      <c r="H2" t="s">
        <v>30</v>
      </c>
    </row>
    <row r="3" spans="1:8" ht="45" customHeight="1" thickBot="1" x14ac:dyDescent="0.3">
      <c r="A3" s="110" t="s">
        <v>19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8" t="s">
        <v>112</v>
      </c>
      <c r="B46" s="116"/>
    </row>
    <row r="47" spans="1:8" ht="61.5" customHeight="1" thickBot="1" x14ac:dyDescent="0.3">
      <c r="A47" s="114" t="s">
        <v>189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I25" sqref="I2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3" t="s">
        <v>74</v>
      </c>
      <c r="E2" s="104"/>
      <c r="F2" s="66" t="s">
        <v>30</v>
      </c>
      <c r="H2" t="s">
        <v>30</v>
      </c>
    </row>
    <row r="3" spans="1:8" ht="45" customHeight="1" thickBot="1" x14ac:dyDescent="0.3">
      <c r="A3" s="110" t="s">
        <v>20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76.5" customHeight="1" thickBot="1" x14ac:dyDescent="0.3">
      <c r="A47" s="114" t="s">
        <v>190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K23" sqref="K2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3" t="s">
        <v>74</v>
      </c>
      <c r="E2" s="104"/>
      <c r="F2" s="66" t="s">
        <v>30</v>
      </c>
      <c r="H2" t="s">
        <v>30</v>
      </c>
    </row>
    <row r="3" spans="1:8" ht="45" customHeight="1" thickBot="1" x14ac:dyDescent="0.3">
      <c r="A3" s="110" t="s">
        <v>21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66.75" customHeight="1" thickBot="1" x14ac:dyDescent="0.3">
      <c r="A47" s="114" t="s">
        <v>301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3" t="s">
        <v>74</v>
      </c>
      <c r="E2" s="104"/>
      <c r="F2" s="66" t="s">
        <v>30</v>
      </c>
      <c r="H2" t="s">
        <v>30</v>
      </c>
    </row>
    <row r="3" spans="1:8" ht="45" customHeight="1" thickBot="1" x14ac:dyDescent="0.3">
      <c r="A3" s="110" t="s">
        <v>119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8" t="s">
        <v>112</v>
      </c>
      <c r="B46" s="116"/>
    </row>
    <row r="47" spans="1:8" ht="30" customHeight="1" thickBot="1" x14ac:dyDescent="0.3">
      <c r="A47" s="114" t="s">
        <v>185</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Schede'!B42,"non utilizzata")</f>
        <v>non utilizzata</v>
      </c>
      <c r="D2" s="103" t="s">
        <v>74</v>
      </c>
      <c r="E2" s="104"/>
      <c r="F2" s="66" t="s">
        <v>31</v>
      </c>
      <c r="H2" t="s">
        <v>30</v>
      </c>
    </row>
    <row r="3" spans="1:8" ht="45" customHeight="1" thickBot="1" x14ac:dyDescent="0.3">
      <c r="A3" s="110" t="s">
        <v>120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22" sqref="J2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3" t="s">
        <v>74</v>
      </c>
      <c r="E2" s="104"/>
      <c r="F2" s="66" t="s">
        <v>30</v>
      </c>
      <c r="H2" t="s">
        <v>30</v>
      </c>
    </row>
    <row r="3" spans="1:8" ht="45" customHeight="1" thickBot="1" x14ac:dyDescent="0.3">
      <c r="A3" s="110" t="s">
        <v>22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8" t="s">
        <v>112</v>
      </c>
      <c r="B46" s="116"/>
    </row>
    <row r="47" spans="1:8" ht="62.25" customHeight="1" thickBot="1" x14ac:dyDescent="0.3">
      <c r="A47" s="114" t="s">
        <v>302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3" t="s">
        <v>74</v>
      </c>
      <c r="E2" s="104"/>
      <c r="F2" s="66" t="s">
        <v>30</v>
      </c>
      <c r="H2" t="s">
        <v>30</v>
      </c>
    </row>
    <row r="3" spans="1:8" ht="45" customHeight="1" thickBot="1" x14ac:dyDescent="0.3">
      <c r="A3" s="110" t="s">
        <v>23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8" t="s">
        <v>112</v>
      </c>
      <c r="B46" s="116"/>
    </row>
    <row r="47" spans="1:8" ht="37.5" customHeight="1" thickBot="1" x14ac:dyDescent="0.3">
      <c r="A47" s="114" t="s">
        <v>330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3" t="s">
        <v>74</v>
      </c>
      <c r="E2" s="104"/>
      <c r="F2" s="66" t="s">
        <v>30</v>
      </c>
      <c r="H2" t="s">
        <v>30</v>
      </c>
    </row>
    <row r="3" spans="1:8" ht="45" customHeight="1" thickBot="1" x14ac:dyDescent="0.3">
      <c r="A3" s="110" t="s">
        <v>121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51" customHeight="1" thickBot="1" x14ac:dyDescent="0.3">
      <c r="A47" s="114" t="s">
        <v>303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K42" sqref="K4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3" t="s">
        <v>74</v>
      </c>
      <c r="E2" s="104"/>
      <c r="F2" s="66" t="s">
        <v>30</v>
      </c>
      <c r="H2" t="s">
        <v>30</v>
      </c>
    </row>
    <row r="3" spans="1:8" ht="45" customHeight="1" thickBot="1" x14ac:dyDescent="0.3">
      <c r="A3" s="110" t="s">
        <v>24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2.25</v>
      </c>
    </row>
    <row r="45" spans="1:8" ht="30" customHeight="1" thickBot="1" x14ac:dyDescent="0.3">
      <c r="A45" s="34"/>
      <c r="B45" s="35"/>
    </row>
    <row r="46" spans="1:8" ht="30" customHeight="1" thickBot="1" x14ac:dyDescent="0.3">
      <c r="A46" s="108" t="s">
        <v>112</v>
      </c>
      <c r="B46" s="116"/>
    </row>
    <row r="47" spans="1:8" ht="47.25" customHeight="1" thickBot="1" x14ac:dyDescent="0.3">
      <c r="A47" s="114" t="s">
        <v>304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3" t="s">
        <v>74</v>
      </c>
      <c r="E2" s="104"/>
      <c r="F2" s="66" t="s">
        <v>30</v>
      </c>
      <c r="H2" t="s">
        <v>30</v>
      </c>
    </row>
    <row r="3" spans="1:8" ht="45" customHeight="1" thickBot="1" x14ac:dyDescent="0.3">
      <c r="A3" s="110" t="s">
        <v>305</v>
      </c>
      <c r="B3" s="111"/>
      <c r="F3" s="67"/>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3" customHeight="1" thickBot="1" x14ac:dyDescent="0.3">
      <c r="A47" s="114" t="s">
        <v>214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J40" sqref="J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3" t="s">
        <v>74</v>
      </c>
      <c r="E2" s="104"/>
      <c r="F2" s="66" t="s">
        <v>30</v>
      </c>
      <c r="H2" t="s">
        <v>30</v>
      </c>
    </row>
    <row r="3" spans="1:8" ht="45" customHeight="1" thickBot="1" x14ac:dyDescent="0.3">
      <c r="A3" s="110" t="s">
        <v>215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8" t="s">
        <v>112</v>
      </c>
      <c r="B46" s="116"/>
    </row>
    <row r="47" spans="1:8" ht="103.5" customHeight="1" thickBot="1" x14ac:dyDescent="0.3">
      <c r="A47" s="117" t="s">
        <v>216</v>
      </c>
      <c r="B47" s="118"/>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7:B47"/>
    <mergeCell ref="A46:B46"/>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17" sqref="D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3" t="s">
        <v>74</v>
      </c>
      <c r="E2" s="104"/>
      <c r="F2" s="66" t="s">
        <v>30</v>
      </c>
      <c r="H2" t="s">
        <v>30</v>
      </c>
    </row>
    <row r="3" spans="1:8" ht="45" customHeight="1" thickBot="1" x14ac:dyDescent="0.3">
      <c r="A3" s="110" t="s">
        <v>122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8" t="s">
        <v>112</v>
      </c>
      <c r="B46" s="116"/>
    </row>
    <row r="47" spans="1:8" ht="30" customHeight="1" thickBot="1" x14ac:dyDescent="0.3">
      <c r="A47" s="119" t="s">
        <v>306</v>
      </c>
      <c r="B47" s="120"/>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3" t="s">
        <v>74</v>
      </c>
      <c r="E2" s="104"/>
      <c r="F2" s="66" t="s">
        <v>30</v>
      </c>
      <c r="H2" t="s">
        <v>30</v>
      </c>
    </row>
    <row r="3" spans="1:8" ht="45" customHeight="1" thickBot="1" x14ac:dyDescent="0.3">
      <c r="A3" s="110" t="s">
        <v>123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5.5</v>
      </c>
    </row>
    <row r="45" spans="1:8" ht="30" customHeight="1" thickBot="1" x14ac:dyDescent="0.3">
      <c r="A45" s="34"/>
      <c r="B45" s="35"/>
    </row>
    <row r="46" spans="1:8" ht="30" customHeight="1" thickBot="1" x14ac:dyDescent="0.3">
      <c r="A46" s="108" t="s">
        <v>112</v>
      </c>
      <c r="B46" s="116"/>
    </row>
    <row r="47" spans="1:8" ht="80.25" customHeight="1" thickBot="1" x14ac:dyDescent="0.3">
      <c r="A47" s="114" t="s">
        <v>307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I11" sqref="I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3" t="s">
        <v>74</v>
      </c>
      <c r="E2" s="104"/>
      <c r="F2" s="66" t="s">
        <v>30</v>
      </c>
      <c r="H2" t="s">
        <v>30</v>
      </c>
    </row>
    <row r="3" spans="1:8" ht="45" customHeight="1" thickBot="1" x14ac:dyDescent="0.3">
      <c r="A3" s="110" t="s">
        <v>233</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3</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100.5" customHeight="1" thickBot="1" x14ac:dyDescent="0.3">
      <c r="A47" s="114" t="s">
        <v>234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3" t="s">
        <v>74</v>
      </c>
      <c r="E2" s="104"/>
      <c r="F2" s="66" t="s">
        <v>30</v>
      </c>
      <c r="H2" t="s">
        <v>30</v>
      </c>
    </row>
    <row r="3" spans="1:8" ht="45" customHeight="1" thickBot="1" x14ac:dyDescent="0.3">
      <c r="A3" s="110" t="s">
        <v>218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8" t="s">
        <v>112</v>
      </c>
      <c r="B46" s="116"/>
    </row>
    <row r="47" spans="1:8" ht="34.5" customHeight="1" thickBot="1" x14ac:dyDescent="0.3">
      <c r="A47" s="114" t="s">
        <v>331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10" sqref="E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3" t="s">
        <v>74</v>
      </c>
      <c r="E2" s="104"/>
      <c r="F2" s="66" t="s">
        <v>30</v>
      </c>
      <c r="H2" t="s">
        <v>30</v>
      </c>
    </row>
    <row r="3" spans="1:8" ht="45" customHeight="1" thickBot="1" x14ac:dyDescent="0.3">
      <c r="A3" s="110" t="s">
        <v>308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8" t="s">
        <v>112</v>
      </c>
      <c r="B46" s="116"/>
    </row>
    <row r="47" spans="1:8" ht="81" customHeight="1" thickBot="1" x14ac:dyDescent="0.3">
      <c r="A47" s="114" t="s">
        <v>220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I18" sqref="I1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Schede'!B54,"non utilizzata")</f>
        <v>non utilizzata</v>
      </c>
      <c r="D2" s="103" t="s">
        <v>74</v>
      </c>
      <c r="E2" s="104"/>
      <c r="F2" s="66" t="s">
        <v>31</v>
      </c>
      <c r="H2" t="s">
        <v>30</v>
      </c>
    </row>
    <row r="3" spans="1:8" ht="45" customHeight="1" thickBot="1" x14ac:dyDescent="0.3">
      <c r="A3" s="110" t="s">
        <v>25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8" t="s">
        <v>112</v>
      </c>
      <c r="B46" s="116"/>
    </row>
    <row r="47" spans="1:8" ht="32.25" customHeight="1" thickBot="1" x14ac:dyDescent="0.3">
      <c r="A47" s="114" t="s">
        <v>186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Schede'!B55,"non utilizzata")</f>
        <v>non utilizzata</v>
      </c>
      <c r="D2" s="103" t="s">
        <v>74</v>
      </c>
      <c r="E2" s="104"/>
      <c r="F2" s="66" t="s">
        <v>31</v>
      </c>
      <c r="H2" t="s">
        <v>30</v>
      </c>
    </row>
    <row r="3" spans="1:8" ht="45" customHeight="1" thickBot="1" x14ac:dyDescent="0.3">
      <c r="A3" s="110" t="s">
        <v>202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69" customHeight="1" thickBot="1" x14ac:dyDescent="0.3">
      <c r="A47" s="114" t="s">
        <v>278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E9" sqref="E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3" t="s">
        <v>74</v>
      </c>
      <c r="E2" s="104"/>
      <c r="F2" s="66" t="s">
        <v>30</v>
      </c>
      <c r="H2" t="s">
        <v>30</v>
      </c>
    </row>
    <row r="3" spans="1:8" ht="45" customHeight="1" thickBot="1" x14ac:dyDescent="0.3">
      <c r="A3" s="110" t="s">
        <v>26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1.8333333333333333</v>
      </c>
    </row>
    <row r="45" spans="1:8" ht="30" customHeight="1" thickBot="1" x14ac:dyDescent="0.3">
      <c r="A45" s="34"/>
      <c r="B45" s="35"/>
    </row>
    <row r="46" spans="1:8" ht="30" customHeight="1" thickBot="1" x14ac:dyDescent="0.3">
      <c r="A46" s="108" t="s">
        <v>112</v>
      </c>
      <c r="B46" s="116"/>
    </row>
    <row r="47" spans="1:8" ht="53.25" customHeight="1" thickBot="1" x14ac:dyDescent="0.3">
      <c r="A47" s="114" t="s">
        <v>187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Schede'!B57,"non utilizzata")</f>
        <v>non utilizzata</v>
      </c>
      <c r="D2" s="103" t="s">
        <v>74</v>
      </c>
      <c r="E2" s="104"/>
      <c r="F2" s="66" t="s">
        <v>31</v>
      </c>
      <c r="H2" t="s">
        <v>30</v>
      </c>
    </row>
    <row r="3" spans="1:8" ht="45" customHeight="1" thickBot="1" x14ac:dyDescent="0.3">
      <c r="A3" s="110" t="s">
        <v>221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1">
        <v>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8" t="s">
        <v>112</v>
      </c>
      <c r="B46" s="116"/>
    </row>
    <row r="47" spans="1:8" ht="78" customHeight="1" thickBot="1" x14ac:dyDescent="0.3">
      <c r="A47" s="114" t="s">
        <v>222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E17" sqref="E1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Schede'!B58,"non utilizzata")</f>
        <v>non utilizzata</v>
      </c>
      <c r="D2" s="103" t="s">
        <v>74</v>
      </c>
      <c r="E2" s="104"/>
      <c r="F2" s="66" t="s">
        <v>31</v>
      </c>
      <c r="H2" t="s">
        <v>30</v>
      </c>
    </row>
    <row r="3" spans="1:8" ht="45" customHeight="1" thickBot="1" x14ac:dyDescent="0.3">
      <c r="A3" s="110" t="s">
        <v>27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8" t="s">
        <v>112</v>
      </c>
      <c r="B46" s="116"/>
    </row>
    <row r="47" spans="1:8" ht="55.5" customHeight="1" thickBot="1" x14ac:dyDescent="0.3">
      <c r="A47" s="114" t="s">
        <v>309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IF(F2="SI",'Indice Schede'!B53,"non utilizzata")</f>
        <v>non utilizzata</v>
      </c>
      <c r="D2" s="103" t="s">
        <v>74</v>
      </c>
      <c r="E2" s="104"/>
      <c r="F2" s="66" t="s">
        <v>31</v>
      </c>
      <c r="H2" t="s">
        <v>30</v>
      </c>
    </row>
    <row r="3" spans="1:8" ht="45" customHeight="1" thickBot="1" x14ac:dyDescent="0.3">
      <c r="A3" s="110" t="s">
        <v>28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86.25" customHeight="1" thickBot="1" x14ac:dyDescent="0.3">
      <c r="A47" s="114" t="s">
        <v>188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8" zoomScaleNormal="100" zoomScaleSheetLayoutView="100" workbookViewId="0">
      <selection activeCell="B2" sqref="B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3" t="s">
        <v>74</v>
      </c>
      <c r="E2" s="104"/>
      <c r="F2" s="66" t="s">
        <v>30</v>
      </c>
      <c r="H2" t="s">
        <v>30</v>
      </c>
    </row>
    <row r="3" spans="1:8" ht="45" customHeight="1" thickBot="1" x14ac:dyDescent="0.3">
      <c r="A3" s="110" t="s">
        <v>196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5</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8" t="s">
        <v>112</v>
      </c>
      <c r="B46" s="116"/>
    </row>
    <row r="47" spans="1:8" ht="30" customHeight="1" thickBot="1" x14ac:dyDescent="0.3">
      <c r="A47" s="114" t="s">
        <v>310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38" sqref="B38"/>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3" t="s">
        <v>74</v>
      </c>
      <c r="E2" s="104"/>
      <c r="F2" s="66" t="s">
        <v>30</v>
      </c>
      <c r="H2" t="s">
        <v>30</v>
      </c>
    </row>
    <row r="3" spans="1:8" ht="45" customHeight="1" thickBot="1" x14ac:dyDescent="0.3">
      <c r="A3" s="110" t="s">
        <v>197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65</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97</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104</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ht="30" customHeight="1" thickBot="1" x14ac:dyDescent="0.3">
      <c r="A47" s="114" t="s">
        <v>210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35" sqref="B3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3" t="s">
        <v>74</v>
      </c>
      <c r="E2" s="104"/>
      <c r="F2" s="66" t="s">
        <v>30</v>
      </c>
      <c r="H2" t="s">
        <v>30</v>
      </c>
    </row>
    <row r="3" spans="1:8" ht="45" customHeight="1" thickBot="1" x14ac:dyDescent="0.3">
      <c r="A3" s="110" t="s">
        <v>198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96</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8" t="s">
        <v>112</v>
      </c>
      <c r="B46" s="116"/>
    </row>
    <row r="47" spans="1:8" ht="30" customHeight="1" thickBot="1" x14ac:dyDescent="0.3">
      <c r="A47" s="114" t="s">
        <v>199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3" t="s">
        <v>74</v>
      </c>
      <c r="E2" s="104"/>
      <c r="F2" s="66" t="s">
        <v>30</v>
      </c>
      <c r="H2" t="s">
        <v>30</v>
      </c>
    </row>
    <row r="3" spans="1:8" ht="45" customHeight="1" thickBot="1" x14ac:dyDescent="0.3">
      <c r="A3" s="110" t="s">
        <v>200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63.75" customHeight="1" thickBot="1" x14ac:dyDescent="0.3">
      <c r="A47" s="114" t="s">
        <v>312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3"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3" t="s">
        <v>74</v>
      </c>
      <c r="E2" s="104"/>
      <c r="F2" s="66" t="s">
        <v>30</v>
      </c>
      <c r="H2" t="s">
        <v>30</v>
      </c>
    </row>
    <row r="3" spans="1:8" ht="45" customHeight="1" thickBot="1" x14ac:dyDescent="0.3">
      <c r="A3" s="110" t="s">
        <v>201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30" customHeight="1" thickBot="1" x14ac:dyDescent="0.3">
      <c r="A47" s="114" t="s">
        <v>211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3" t="s">
        <v>74</v>
      </c>
      <c r="E2" s="104"/>
      <c r="F2" s="66" t="s">
        <v>30</v>
      </c>
      <c r="H2" t="s">
        <v>30</v>
      </c>
    </row>
    <row r="3" spans="1:8" ht="45" customHeight="1" thickBot="1" x14ac:dyDescent="0.3">
      <c r="A3" s="110" t="s">
        <v>224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8" t="s">
        <v>112</v>
      </c>
      <c r="B46" s="116"/>
    </row>
    <row r="47" spans="1:8" ht="30" customHeight="1" thickBot="1" x14ac:dyDescent="0.3">
      <c r="A47" s="114" t="s">
        <v>225</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K11" sqref="K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3" t="s">
        <v>74</v>
      </c>
      <c r="E2" s="104"/>
      <c r="F2" s="66" t="s">
        <v>30</v>
      </c>
      <c r="H2" t="s">
        <v>30</v>
      </c>
    </row>
    <row r="3" spans="1:8" ht="45" customHeight="1" thickBot="1" x14ac:dyDescent="0.3">
      <c r="A3" s="110" t="s">
        <v>227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2</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8" t="s">
        <v>112</v>
      </c>
      <c r="B46" s="116"/>
    </row>
    <row r="47" spans="1:8" ht="30" customHeight="1" thickBot="1" x14ac:dyDescent="0.3">
      <c r="A47" s="114" t="s">
        <v>228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5"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3" t="s">
        <v>74</v>
      </c>
      <c r="E2" s="104"/>
      <c r="F2" s="66" t="s">
        <v>30</v>
      </c>
      <c r="H2" t="s">
        <v>30</v>
      </c>
    </row>
    <row r="3" spans="1:8" ht="45" customHeight="1" thickBot="1" x14ac:dyDescent="0.3">
      <c r="A3" s="110" t="s">
        <v>230</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41</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8" t="s">
        <v>112</v>
      </c>
      <c r="B46" s="116"/>
    </row>
    <row r="47" spans="1:8" ht="30" customHeight="1" thickBot="1" x14ac:dyDescent="0.3">
      <c r="A47" s="114" t="s">
        <v>231</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B10" sqref="B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3" t="s">
        <v>74</v>
      </c>
      <c r="E2" s="104"/>
      <c r="F2" s="66" t="s">
        <v>30</v>
      </c>
      <c r="H2" t="s">
        <v>30</v>
      </c>
    </row>
    <row r="3" spans="1:8" ht="45" customHeight="1" thickBot="1" x14ac:dyDescent="0.3">
      <c r="A3" s="110" t="s">
        <v>335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ht="30" customHeight="1" thickBot="1" x14ac:dyDescent="0.3">
      <c r="A47" s="114" t="s">
        <v>322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16" sqref="B1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3" t="s">
        <v>74</v>
      </c>
      <c r="E2" s="104"/>
      <c r="F2" s="66" t="s">
        <v>30</v>
      </c>
      <c r="H2" t="s">
        <v>30</v>
      </c>
    </row>
    <row r="3" spans="1:8" ht="45" customHeight="1" thickBot="1" x14ac:dyDescent="0.3">
      <c r="A3" s="110" t="s">
        <v>236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3</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0" customHeight="1" thickBot="1" x14ac:dyDescent="0.3">
      <c r="A47" s="114" t="s">
        <v>237</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J11" sqref="J1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3" t="s">
        <v>74</v>
      </c>
      <c r="E2" s="104"/>
      <c r="F2" s="66" t="s">
        <v>30</v>
      </c>
      <c r="H2" t="s">
        <v>30</v>
      </c>
    </row>
    <row r="3" spans="1:8" ht="45" customHeight="1" thickBot="1" x14ac:dyDescent="0.3">
      <c r="A3" s="110" t="s">
        <v>239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8" t="s">
        <v>112</v>
      </c>
      <c r="B46" s="116"/>
    </row>
    <row r="47" spans="1:8" ht="30" customHeight="1" thickBot="1" x14ac:dyDescent="0.3">
      <c r="A47" s="114" t="s">
        <v>240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xWindow="926" yWindow="520"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3" t="s">
        <v>74</v>
      </c>
      <c r="E2" s="104"/>
      <c r="F2" s="66" t="s">
        <v>30</v>
      </c>
      <c r="H2" t="s">
        <v>30</v>
      </c>
    </row>
    <row r="3" spans="1:8" ht="45" customHeight="1" thickBot="1" x14ac:dyDescent="0.3">
      <c r="A3" s="110" t="s">
        <v>242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8" t="s">
        <v>112</v>
      </c>
      <c r="B46" s="116"/>
    </row>
    <row r="47" spans="1:8" ht="30" customHeight="1" thickBot="1" x14ac:dyDescent="0.3">
      <c r="A47" s="114" t="s">
        <v>243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B7" sqref="B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3" t="s">
        <v>74</v>
      </c>
      <c r="E2" s="104"/>
      <c r="F2" s="66" t="s">
        <v>30</v>
      </c>
      <c r="H2" t="s">
        <v>30</v>
      </c>
    </row>
    <row r="3" spans="1:8" ht="45" customHeight="1" thickBot="1" x14ac:dyDescent="0.3">
      <c r="A3" s="110" t="s">
        <v>245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4</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246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3" t="s">
        <v>74</v>
      </c>
      <c r="E2" s="104"/>
      <c r="F2" s="66" t="s">
        <v>30</v>
      </c>
      <c r="H2" t="s">
        <v>30</v>
      </c>
    </row>
    <row r="3" spans="1:8" ht="45" customHeight="1" thickBot="1" x14ac:dyDescent="0.3">
      <c r="A3" s="110" t="s">
        <v>248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8" t="s">
        <v>112</v>
      </c>
      <c r="B46" s="116"/>
    </row>
    <row r="47" spans="1:8" ht="30" customHeight="1" thickBot="1" x14ac:dyDescent="0.3">
      <c r="A47" s="114" t="s">
        <v>249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3" t="s">
        <v>74</v>
      </c>
      <c r="E2" s="104"/>
      <c r="F2" s="66" t="s">
        <v>30</v>
      </c>
      <c r="H2" t="s">
        <v>30</v>
      </c>
    </row>
    <row r="3" spans="1:8" ht="45" customHeight="1" thickBot="1" x14ac:dyDescent="0.3">
      <c r="A3" s="110" t="s">
        <v>251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252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3" t="s">
        <v>74</v>
      </c>
      <c r="E2" s="104"/>
      <c r="F2" s="66" t="s">
        <v>30</v>
      </c>
      <c r="H2" t="s">
        <v>30</v>
      </c>
    </row>
    <row r="3" spans="1:8" ht="45" customHeight="1" thickBot="1" x14ac:dyDescent="0.3">
      <c r="A3" s="110" t="s">
        <v>254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255</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3" t="s">
        <v>74</v>
      </c>
      <c r="E2" s="104"/>
      <c r="F2" s="66" t="s">
        <v>30</v>
      </c>
      <c r="H2" t="s">
        <v>30</v>
      </c>
    </row>
    <row r="3" spans="1:8" ht="45" customHeight="1" thickBot="1" x14ac:dyDescent="0.3">
      <c r="A3" s="110" t="s">
        <v>257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8" t="s">
        <v>112</v>
      </c>
      <c r="B46" s="116"/>
    </row>
    <row r="47" spans="1:8" ht="30" customHeight="1" thickBot="1" x14ac:dyDescent="0.3">
      <c r="A47" s="114" t="s">
        <v>320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3" t="s">
        <v>74</v>
      </c>
      <c r="E2" s="104"/>
      <c r="F2" s="66" t="s">
        <v>30</v>
      </c>
      <c r="H2" t="s">
        <v>30</v>
      </c>
    </row>
    <row r="3" spans="1:8" ht="45" customHeight="1" thickBot="1" x14ac:dyDescent="0.3">
      <c r="A3" s="110" t="s">
        <v>259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8" t="s">
        <v>112</v>
      </c>
      <c r="B46" s="116"/>
    </row>
    <row r="47" spans="1:8" ht="30" customHeight="1" thickBot="1" x14ac:dyDescent="0.3">
      <c r="A47" s="114" t="s">
        <v>260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 zoomScaleNormal="100" zoomScaleSheetLayoutView="100" workbookViewId="0">
      <selection activeCell="A4" sqref="A4:B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3" t="s">
        <v>74</v>
      </c>
      <c r="E2" s="104"/>
      <c r="F2" s="66" t="s">
        <v>30</v>
      </c>
      <c r="H2" t="s">
        <v>30</v>
      </c>
    </row>
    <row r="3" spans="1:8" ht="45" customHeight="1" thickBot="1" x14ac:dyDescent="0.3">
      <c r="A3" s="110" t="s">
        <v>336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8" t="s">
        <v>112</v>
      </c>
      <c r="B46" s="116"/>
    </row>
    <row r="47" spans="1:8" ht="30" customHeight="1" thickBot="1" x14ac:dyDescent="0.3">
      <c r="A47" s="114" t="s">
        <v>260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3" t="s">
        <v>74</v>
      </c>
      <c r="E2" s="104"/>
      <c r="F2" s="66" t="s">
        <v>30</v>
      </c>
      <c r="H2" t="s">
        <v>30</v>
      </c>
    </row>
    <row r="3" spans="1:8" ht="45" customHeight="1" thickBot="1" x14ac:dyDescent="0.3">
      <c r="A3" s="110" t="s">
        <v>321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0" customHeight="1" thickBot="1" x14ac:dyDescent="0.3">
      <c r="A47" s="114" t="s">
        <v>319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3" t="s">
        <v>74</v>
      </c>
      <c r="E2" s="104"/>
      <c r="F2" s="66" t="s">
        <v>30</v>
      </c>
      <c r="H2" t="s">
        <v>30</v>
      </c>
    </row>
    <row r="3" spans="1:8" ht="45" customHeight="1" thickBot="1" x14ac:dyDescent="0.3">
      <c r="A3" s="110" t="s">
        <v>262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8" t="s">
        <v>112</v>
      </c>
      <c r="B46" s="116"/>
    </row>
    <row r="47" spans="1:8" ht="30" customHeight="1" thickBot="1" x14ac:dyDescent="0.3">
      <c r="A47" s="114" t="s">
        <v>318</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3" t="s">
        <v>74</v>
      </c>
      <c r="E2" s="104"/>
      <c r="F2" s="66" t="s">
        <v>30</v>
      </c>
      <c r="H2" t="s">
        <v>30</v>
      </c>
    </row>
    <row r="3" spans="1:8" ht="45" customHeight="1" thickBot="1" x14ac:dyDescent="0.3">
      <c r="A3" s="110" t="s">
        <v>264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8" t="s">
        <v>112</v>
      </c>
      <c r="B46" s="116"/>
    </row>
    <row r="47" spans="1:8" ht="30" customHeight="1" thickBot="1" x14ac:dyDescent="0.3">
      <c r="A47" s="114" t="s">
        <v>265</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3" t="s">
        <v>74</v>
      </c>
      <c r="E2" s="104"/>
      <c r="F2" s="66" t="s">
        <v>30</v>
      </c>
      <c r="H2" t="s">
        <v>30</v>
      </c>
    </row>
    <row r="3" spans="1:8" ht="45" customHeight="1" thickBot="1" x14ac:dyDescent="0.3">
      <c r="A3" s="110" t="s">
        <v>267</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265</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3" t="s">
        <v>74</v>
      </c>
      <c r="E2" s="104"/>
      <c r="F2" s="66" t="s">
        <v>30</v>
      </c>
      <c r="H2" t="s">
        <v>30</v>
      </c>
    </row>
    <row r="3" spans="1:8" ht="45" customHeight="1" thickBot="1" x14ac:dyDescent="0.3">
      <c r="A3" s="110" t="s">
        <v>269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60</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8" t="s">
        <v>112</v>
      </c>
      <c r="B46" s="116"/>
    </row>
    <row r="47" spans="1:8" ht="62.25" customHeight="1" thickBot="1" x14ac:dyDescent="0.3">
      <c r="A47" s="114" t="s">
        <v>270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3" t="s">
        <v>74</v>
      </c>
      <c r="E2" s="104"/>
      <c r="F2" s="66" t="s">
        <v>30</v>
      </c>
      <c r="H2" t="s">
        <v>30</v>
      </c>
    </row>
    <row r="3" spans="1:8" ht="45" customHeight="1" thickBot="1" x14ac:dyDescent="0.3">
      <c r="A3" s="110" t="s">
        <v>272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8" t="s">
        <v>112</v>
      </c>
      <c r="B46" s="116"/>
    </row>
    <row r="47" spans="1:8" ht="30" customHeight="1" thickBot="1" x14ac:dyDescent="0.3">
      <c r="A47" s="114" t="s">
        <v>273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3" t="s">
        <v>74</v>
      </c>
      <c r="E2" s="104"/>
      <c r="F2" s="66" t="s">
        <v>30</v>
      </c>
      <c r="H2" t="s">
        <v>30</v>
      </c>
    </row>
    <row r="3" spans="1:8" ht="45" customHeight="1" thickBot="1" x14ac:dyDescent="0.3">
      <c r="A3" s="110" t="s">
        <v>275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8" t="s">
        <v>112</v>
      </c>
      <c r="B46" s="116"/>
    </row>
    <row r="47" spans="1:8" ht="30" customHeight="1" thickBot="1" x14ac:dyDescent="0.3">
      <c r="A47" s="114" t="s">
        <v>276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B10" sqref="B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3" t="s">
        <v>74</v>
      </c>
      <c r="E2" s="104"/>
      <c r="F2" s="66" t="s">
        <v>30</v>
      </c>
      <c r="H2" t="s">
        <v>30</v>
      </c>
    </row>
    <row r="3" spans="1:8" ht="45" customHeight="1" thickBot="1" x14ac:dyDescent="0.3">
      <c r="A3" s="110" t="s">
        <v>279</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8" t="s">
        <v>112</v>
      </c>
      <c r="B46" s="116"/>
    </row>
    <row r="47" spans="1:8" ht="30" customHeight="1" thickBot="1" x14ac:dyDescent="0.3">
      <c r="A47" s="114" t="s">
        <v>280</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7"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3" t="s">
        <v>74</v>
      </c>
      <c r="E2" s="104"/>
      <c r="F2" s="66" t="s">
        <v>30</v>
      </c>
      <c r="H2" t="s">
        <v>30</v>
      </c>
    </row>
    <row r="3" spans="1:8" ht="45" customHeight="1" thickBot="1" x14ac:dyDescent="0.3">
      <c r="A3" s="110" t="s">
        <v>282</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38</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1" t="s">
        <v>53</v>
      </c>
      <c r="B15" s="102"/>
      <c r="G15" s="7" t="s">
        <v>47</v>
      </c>
      <c r="H15">
        <v>5</v>
      </c>
    </row>
    <row r="16" spans="1:8" ht="39" customHeight="1" x14ac:dyDescent="0.25">
      <c r="A16" s="28" t="s">
        <v>54</v>
      </c>
      <c r="B16" s="64" t="s">
        <v>56</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1</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30" customHeight="1" thickBot="1" x14ac:dyDescent="0.3">
      <c r="A47" s="114" t="s">
        <v>283</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3" t="s">
        <v>74</v>
      </c>
      <c r="E2" s="104"/>
      <c r="F2" s="66" t="s">
        <v>30</v>
      </c>
      <c r="H2" t="s">
        <v>30</v>
      </c>
    </row>
    <row r="3" spans="1:8" ht="45" customHeight="1" thickBot="1" x14ac:dyDescent="0.3">
      <c r="A3" s="110" t="s">
        <v>285</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1</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8" t="s">
        <v>112</v>
      </c>
      <c r="B46" s="116"/>
    </row>
    <row r="47" spans="1:8" ht="30" customHeight="1" thickBot="1" x14ac:dyDescent="0.3">
      <c r="A47" s="114" t="s">
        <v>286</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3" t="s">
        <v>74</v>
      </c>
      <c r="E2" s="104"/>
      <c r="F2" s="66" t="s">
        <v>30</v>
      </c>
      <c r="H2" t="s">
        <v>30</v>
      </c>
    </row>
    <row r="3" spans="1:8" ht="45" customHeight="1" thickBot="1" x14ac:dyDescent="0.3">
      <c r="A3" s="110" t="s">
        <v>288</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289</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B40" sqref="B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3" t="s">
        <v>74</v>
      </c>
      <c r="E2" s="104"/>
      <c r="F2" s="66" t="s">
        <v>30</v>
      </c>
      <c r="H2" t="s">
        <v>30</v>
      </c>
    </row>
    <row r="3" spans="1:8" ht="45" customHeight="1" thickBot="1" x14ac:dyDescent="0.3">
      <c r="A3" s="110" t="s">
        <v>291</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3</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8" t="s">
        <v>112</v>
      </c>
      <c r="B46" s="116"/>
    </row>
    <row r="47" spans="1:8" ht="30" customHeight="1" thickBot="1" x14ac:dyDescent="0.3">
      <c r="A47" s="114" t="s">
        <v>292</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1" sqref="A41:B4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3" t="s">
        <v>74</v>
      </c>
      <c r="E2" s="104"/>
      <c r="F2" s="66" t="s">
        <v>30</v>
      </c>
      <c r="H2" t="s">
        <v>30</v>
      </c>
    </row>
    <row r="3" spans="1:8" ht="45" customHeight="1" thickBot="1" x14ac:dyDescent="0.3">
      <c r="A3" s="110" t="s">
        <v>294</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39</v>
      </c>
      <c r="G7" s="8" t="s">
        <v>39</v>
      </c>
      <c r="H7">
        <v>2</v>
      </c>
    </row>
    <row r="8" spans="1:8" ht="30" customHeight="1" thickBot="1" x14ac:dyDescent="0.3">
      <c r="A8" s="23" t="s">
        <v>43</v>
      </c>
      <c r="B8" s="22">
        <v>1</v>
      </c>
      <c r="G8" s="7" t="s">
        <v>40</v>
      </c>
      <c r="H8">
        <v>3</v>
      </c>
    </row>
    <row r="9" spans="1:8" ht="30" customHeight="1" thickBot="1" x14ac:dyDescent="0.3">
      <c r="A9" s="101" t="s">
        <v>44</v>
      </c>
      <c r="B9" s="102"/>
      <c r="G9" s="7" t="s">
        <v>41</v>
      </c>
      <c r="H9">
        <v>4</v>
      </c>
    </row>
    <row r="10" spans="1:8" ht="30" customHeight="1" thickBot="1" x14ac:dyDescent="0.3">
      <c r="A10" s="25" t="s">
        <v>45</v>
      </c>
      <c r="B10" s="65" t="s">
        <v>47</v>
      </c>
      <c r="G10" s="7" t="s">
        <v>42</v>
      </c>
      <c r="H10">
        <v>5</v>
      </c>
    </row>
    <row r="11" spans="1:8" ht="30" customHeight="1" thickBot="1" x14ac:dyDescent="0.3">
      <c r="A11" s="26" t="s">
        <v>43</v>
      </c>
      <c r="B11" s="22">
        <v>5</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v>1</v>
      </c>
      <c r="G14" s="7" t="s">
        <v>46</v>
      </c>
      <c r="H14">
        <v>2</v>
      </c>
    </row>
    <row r="15" spans="1:8" ht="30" customHeight="1" thickBot="1" x14ac:dyDescent="0.3">
      <c r="A15" s="101" t="s">
        <v>53</v>
      </c>
      <c r="B15" s="102"/>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1" t="s">
        <v>61</v>
      </c>
      <c r="B21" s="102"/>
    </row>
    <row r="22" spans="1:8" ht="30" customHeight="1" thickBot="1" x14ac:dyDescent="0.3">
      <c r="A22" s="29" t="s">
        <v>62</v>
      </c>
      <c r="B22" s="64" t="s">
        <v>67</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v>2</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v>1</v>
      </c>
      <c r="G33" s="11" t="s">
        <v>64</v>
      </c>
      <c r="H33">
        <v>2</v>
      </c>
    </row>
    <row r="34" spans="1:8" ht="30" customHeight="1" thickBot="1" x14ac:dyDescent="0.3">
      <c r="A34" s="101" t="s">
        <v>83</v>
      </c>
      <c r="B34" s="102"/>
      <c r="G34" s="11" t="s">
        <v>65</v>
      </c>
      <c r="H34">
        <v>3</v>
      </c>
    </row>
    <row r="35" spans="1:8" ht="30" customHeight="1" thickBot="1" x14ac:dyDescent="0.3">
      <c r="A35" s="29" t="s">
        <v>84</v>
      </c>
      <c r="B35" s="64" t="s">
        <v>86</v>
      </c>
      <c r="G35" s="11" t="s">
        <v>66</v>
      </c>
      <c r="H35">
        <v>4</v>
      </c>
    </row>
    <row r="36" spans="1:8" ht="30" customHeight="1" thickBot="1" x14ac:dyDescent="0.3">
      <c r="A36" s="15" t="s">
        <v>43</v>
      </c>
      <c r="B36" s="30">
        <v>0</v>
      </c>
      <c r="G36" s="11" t="s">
        <v>67</v>
      </c>
      <c r="H36">
        <v>5</v>
      </c>
    </row>
    <row r="37" spans="1:8" ht="30" customHeight="1" x14ac:dyDescent="0.25">
      <c r="A37" s="101" t="s">
        <v>91</v>
      </c>
      <c r="B37" s="102"/>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8" t="s">
        <v>112</v>
      </c>
      <c r="B46" s="116"/>
    </row>
    <row r="47" spans="1:8" ht="30" customHeight="1" thickBot="1" x14ac:dyDescent="0.3">
      <c r="A47" s="114" t="s">
        <v>314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activeCell="B2" sqref="B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81</v>
      </c>
      <c r="D2" s="103" t="s">
        <v>74</v>
      </c>
      <c r="E2" s="104"/>
      <c r="F2" s="66" t="s">
        <v>30</v>
      </c>
      <c r="H2" t="s">
        <v>30</v>
      </c>
    </row>
    <row r="3" spans="1:8" ht="45" customHeight="1" thickBot="1" x14ac:dyDescent="0.3">
      <c r="A3" s="121" t="s">
        <v>339</v>
      </c>
      <c r="B3" s="122"/>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v>5</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2.75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6.875</v>
      </c>
    </row>
    <row r="45" spans="1:8" ht="30" customHeight="1" thickBot="1" x14ac:dyDescent="0.3">
      <c r="A45" s="34"/>
      <c r="B45" s="35"/>
    </row>
    <row r="46" spans="1:8" ht="30" customHeight="1" thickBot="1" x14ac:dyDescent="0.3">
      <c r="A46" s="108" t="s">
        <v>112</v>
      </c>
      <c r="B46" s="116"/>
    </row>
    <row r="47" spans="1:8" ht="202.5" customHeight="1" thickBot="1" x14ac:dyDescent="0.3">
      <c r="A47" s="114" t="s">
        <v>344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abSelected="1" zoomScaleNormal="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82</v>
      </c>
      <c r="D2" s="103" t="s">
        <v>74</v>
      </c>
      <c r="E2" s="104"/>
      <c r="F2" s="66" t="s">
        <v>30</v>
      </c>
      <c r="H2" t="s">
        <v>30</v>
      </c>
    </row>
    <row r="3" spans="1:8" ht="45" customHeight="1" thickBot="1" x14ac:dyDescent="0.3">
      <c r="A3" s="121" t="s">
        <v>340</v>
      </c>
      <c r="B3" s="122"/>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1" t="s">
        <v>44</v>
      </c>
      <c r="B9" s="102"/>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1" t="s">
        <v>48</v>
      </c>
      <c r="B12" s="102"/>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1" t="s">
        <v>53</v>
      </c>
      <c r="B15" s="102"/>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1" t="s">
        <v>58</v>
      </c>
      <c r="B18" s="102"/>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1" t="s">
        <v>61</v>
      </c>
      <c r="B21" s="102"/>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1" t="s">
        <v>81</v>
      </c>
      <c r="B31" s="102"/>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1" t="s">
        <v>83</v>
      </c>
      <c r="B34" s="102"/>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1" t="s">
        <v>91</v>
      </c>
      <c r="B37" s="102"/>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2.75</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f>IF(OR(B8="-",B11="-",B14="-",B17="-",B20="-",B23="-",B30="-",B33="-",B36="-",B39="-"),"Presenti campi non compilati",IFERROR(B24*B40,"-"))</f>
        <v>6.875</v>
      </c>
    </row>
    <row r="45" spans="1:8" ht="30" customHeight="1" thickBot="1" x14ac:dyDescent="0.3">
      <c r="A45" s="34"/>
      <c r="B45" s="35"/>
    </row>
    <row r="46" spans="1:8" ht="30" customHeight="1" thickBot="1" x14ac:dyDescent="0.3">
      <c r="A46" s="108" t="s">
        <v>112</v>
      </c>
      <c r="B46" s="116"/>
    </row>
    <row r="47" spans="1:8" ht="209.25" customHeight="1" thickBot="1" x14ac:dyDescent="0.3">
      <c r="A47" s="114" t="s">
        <v>344</v>
      </c>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296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L6" sqref="L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296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1" workbookViewId="0">
      <selection activeCell="G1" sqref="G1:J1048576"/>
    </sheetView>
  </sheetViews>
  <sheetFormatPr defaultRowHeight="15" x14ac:dyDescent="0.25"/>
  <cols>
    <col min="1" max="1" width="85.7109375" customWidth="1"/>
    <col min="2" max="2" width="42" customWidth="1"/>
    <col min="3" max="3" width="5.5703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3" t="s">
        <v>74</v>
      </c>
      <c r="E2" s="104"/>
      <c r="F2" s="66" t="s">
        <v>31</v>
      </c>
      <c r="H2" t="s">
        <v>30</v>
      </c>
    </row>
    <row r="3" spans="1:8" ht="45" customHeight="1" thickBot="1" x14ac:dyDescent="0.3">
      <c r="A3" s="110" t="s">
        <v>296</v>
      </c>
      <c r="B3" s="111"/>
      <c r="H3" t="s">
        <v>31</v>
      </c>
    </row>
    <row r="4" spans="1:8" ht="31.5" customHeight="1" thickBot="1" x14ac:dyDescent="0.3">
      <c r="A4" s="108" t="s">
        <v>33</v>
      </c>
      <c r="B4" s="109"/>
      <c r="D4" s="105" t="s">
        <v>75</v>
      </c>
      <c r="E4" s="106"/>
      <c r="F4" s="107"/>
    </row>
    <row r="5" spans="1:8" ht="15.75" thickBot="1" x14ac:dyDescent="0.3">
      <c r="A5" s="16" t="s">
        <v>34</v>
      </c>
      <c r="B5" s="17" t="s">
        <v>35</v>
      </c>
      <c r="G5" s="9" t="s">
        <v>71</v>
      </c>
      <c r="H5" t="s">
        <v>70</v>
      </c>
    </row>
    <row r="6" spans="1:8" ht="30" customHeight="1" thickBot="1" x14ac:dyDescent="0.3">
      <c r="A6" s="101" t="s">
        <v>36</v>
      </c>
      <c r="B6" s="102"/>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1" t="s">
        <v>44</v>
      </c>
      <c r="B9" s="102"/>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1" t="s">
        <v>48</v>
      </c>
      <c r="B12" s="102"/>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1" t="s">
        <v>53</v>
      </c>
      <c r="B15" s="102"/>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1" t="s">
        <v>58</v>
      </c>
      <c r="B18" s="102"/>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1" t="s">
        <v>61</v>
      </c>
      <c r="B21" s="102"/>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2" t="s">
        <v>69</v>
      </c>
      <c r="B25" s="113"/>
      <c r="G25" s="11" t="s">
        <v>57</v>
      </c>
      <c r="H25">
        <v>5</v>
      </c>
    </row>
    <row r="26" spans="1:8" ht="9.75" customHeight="1" thickBot="1" x14ac:dyDescent="0.3"/>
    <row r="27" spans="1:8" ht="30" customHeight="1" thickBot="1" x14ac:dyDescent="0.3">
      <c r="A27" s="108" t="s">
        <v>78</v>
      </c>
      <c r="B27" s="109"/>
      <c r="G27" s="7" t="s">
        <v>71</v>
      </c>
      <c r="H27" t="s">
        <v>70</v>
      </c>
    </row>
    <row r="28" spans="1:8" ht="30" customHeight="1" thickBot="1" x14ac:dyDescent="0.3">
      <c r="A28" s="101" t="s">
        <v>79</v>
      </c>
      <c r="B28" s="102"/>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1" t="s">
        <v>81</v>
      </c>
      <c r="B31" s="102"/>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1" t="s">
        <v>83</v>
      </c>
      <c r="B34" s="102"/>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1" t="s">
        <v>91</v>
      </c>
      <c r="B37" s="102"/>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2" t="s">
        <v>94</v>
      </c>
      <c r="B41" s="113"/>
      <c r="G41" s="7" t="s">
        <v>98</v>
      </c>
      <c r="H41">
        <v>3</v>
      </c>
    </row>
    <row r="42" spans="1:8" ht="30" customHeight="1" thickBot="1" x14ac:dyDescent="0.3">
      <c r="A42" s="20"/>
      <c r="B42" s="20"/>
      <c r="G42" s="7" t="s">
        <v>99</v>
      </c>
      <c r="H42">
        <v>4</v>
      </c>
    </row>
    <row r="43" spans="1:8" ht="30" customHeight="1" thickBot="1" x14ac:dyDescent="0.3">
      <c r="A43" s="108" t="s">
        <v>95</v>
      </c>
      <c r="B43" s="116"/>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8" t="s">
        <v>112</v>
      </c>
      <c r="B46" s="116"/>
    </row>
    <row r="47" spans="1:8" ht="30" customHeight="1" thickBot="1" x14ac:dyDescent="0.3">
      <c r="A47" s="114"/>
      <c r="B47" s="115"/>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88</vt:i4>
      </vt:variant>
      <vt:variant>
        <vt:lpstr>Intervalli denominati</vt:lpstr>
      </vt:variant>
      <vt:variant>
        <vt:i4>83</vt:i4>
      </vt:variant>
    </vt:vector>
  </HeadingPairs>
  <TitlesOfParts>
    <vt:vector size="171"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Monica Ghio</cp:lastModifiedBy>
  <cp:lastPrinted>2021-03-22T15:44:29Z</cp:lastPrinted>
  <dcterms:created xsi:type="dcterms:W3CDTF">2017-10-19T12:38:16Z</dcterms:created>
  <dcterms:modified xsi:type="dcterms:W3CDTF">2024-01-25T11:05:56Z</dcterms:modified>
</cp:coreProperties>
</file>